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20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кл.'!$B$6:$K$18</definedName>
    <definedName name="_xlnm._FilterDatabase" localSheetId="6" hidden="1">'11 кл.'!$B$6:$K$11</definedName>
    <definedName name="_xlnm._FilterDatabase" localSheetId="0" hidden="1">'5 кл. '!$B$6:$J$23</definedName>
    <definedName name="_xlnm._FilterDatabase" localSheetId="1" hidden="1">'6 кл.'!$B$6:$K$13</definedName>
    <definedName name="_xlnm._FilterDatabase" localSheetId="2" hidden="1">'7 кл.'!$B$6:$K$21</definedName>
    <definedName name="_xlnm._FilterDatabase" localSheetId="3" hidden="1">'8 кл.'!$B$6:$J$18</definedName>
    <definedName name="_xlnm._FilterDatabase" localSheetId="4" hidden="1">'9 кл.'!$B$6:$K$36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J14" i="8" l="1"/>
  <c r="F7" i="9"/>
  <c r="I11" i="6"/>
  <c r="I12" i="6"/>
  <c r="I13" i="6"/>
  <c r="I14" i="6"/>
  <c r="I15" i="6"/>
  <c r="I16" i="6"/>
  <c r="I17" i="6"/>
  <c r="I18" i="6"/>
  <c r="J21" i="5"/>
  <c r="H11" i="3"/>
  <c r="J11" i="3" s="1"/>
  <c r="H12" i="3"/>
  <c r="J12" i="3" s="1"/>
  <c r="H13" i="3"/>
  <c r="J13" i="3" s="1"/>
  <c r="J17" i="10"/>
  <c r="J18" i="10"/>
  <c r="J19" i="10"/>
  <c r="J20" i="10"/>
  <c r="J21" i="10"/>
  <c r="J22" i="10"/>
  <c r="J23" i="10"/>
  <c r="J11" i="9"/>
  <c r="J10" i="9"/>
  <c r="J9" i="9"/>
  <c r="J8" i="9"/>
  <c r="H7" i="9"/>
  <c r="J7" i="9" s="1"/>
  <c r="J18" i="8"/>
  <c r="J17" i="8"/>
  <c r="J16" i="8"/>
  <c r="J15" i="8"/>
  <c r="J13" i="8"/>
  <c r="J12" i="8"/>
  <c r="J11" i="8"/>
  <c r="J10" i="8"/>
  <c r="J9" i="8"/>
  <c r="J8" i="8"/>
  <c r="J7" i="8"/>
  <c r="H36" i="7"/>
  <c r="J36" i="7" s="1"/>
  <c r="H35" i="7"/>
  <c r="J35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I10" i="6"/>
  <c r="I9" i="6"/>
  <c r="I8" i="6"/>
  <c r="I7" i="6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H10" i="3"/>
  <c r="J10" i="3" s="1"/>
  <c r="H9" i="3"/>
  <c r="J9" i="3" s="1"/>
  <c r="H8" i="3"/>
  <c r="J8" i="3" s="1"/>
  <c r="H7" i="3"/>
  <c r="J7" i="3" s="1"/>
  <c r="J16" i="10"/>
  <c r="J15" i="10"/>
  <c r="J14" i="10"/>
  <c r="J13" i="10"/>
  <c r="J12" i="10"/>
  <c r="J11" i="10"/>
  <c r="J10" i="10"/>
  <c r="J9" i="10"/>
  <c r="J8" i="10"/>
  <c r="J7" i="10"/>
</calcChain>
</file>

<file path=xl/sharedStrings.xml><?xml version="1.0" encoding="utf-8"?>
<sst xmlns="http://schemas.openxmlformats.org/spreadsheetml/2006/main" count="818" uniqueCount="401">
  <si>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</si>
  <si>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</si>
  <si>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</si>
  <si>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</si>
  <si>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</si>
  <si>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</si>
  <si>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</si>
  <si>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</si>
  <si>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</si>
  <si>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</si>
  <si>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</si>
  <si>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</si>
  <si>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</si>
  <si>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</si>
  <si>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</si>
  <si>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</si>
  <si>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</si>
  <si>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</si>
  <si>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</si>
  <si>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</si>
  <si>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</si>
  <si>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</si>
  <si>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</si>
  <si>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</si>
  <si>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</si>
  <si>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</si>
  <si>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</si>
  <si>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</si>
  <si>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</si>
  <si>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</si>
  <si>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</si>
  <si>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</si>
  <si>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</si>
  <si>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</si>
  <si>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</si>
  <si>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</si>
  <si>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</si>
  <si>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</si>
  <si>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</si>
  <si>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</si>
  <si>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</si>
  <si>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</si>
  <si>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</si>
  <si>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</si>
  <si>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</si>
  <si>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</si>
  <si>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</si>
  <si>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</si>
  <si>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</si>
  <si>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</si>
  <si>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</si>
  <si>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</si>
  <si>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</si>
  <si>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</si>
  <si>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</si>
  <si>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</si>
  <si>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</si>
  <si>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</si>
  <si>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</si>
  <si>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</si>
  <si>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</si>
  <si>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</si>
  <si>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</si>
  <si>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</si>
  <si>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</si>
  <si>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</si>
  <si>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</si>
  <si>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</si>
  <si>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</si>
  <si>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</si>
  <si>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</si>
  <si>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</si>
  <si>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</si>
  <si>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</si>
  <si>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</si>
  <si>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</si>
  <si>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</si>
  <si>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</si>
  <si>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</si>
  <si>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</si>
  <si>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</si>
  <si>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</si>
  <si>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</si>
  <si>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</si>
  <si>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</si>
  <si>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</si>
  <si>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</si>
  <si>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</si>
  <si>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</si>
  <si>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</si>
  <si>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</si>
  <si>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</si>
  <si>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</si>
  <si>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</si>
  <si>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</si>
  <si>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</si>
  <si>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</si>
  <si>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</si>
  <si>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</si>
  <si>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</si>
  <si>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</si>
  <si>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</si>
  <si>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</si>
  <si>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</si>
  <si>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</si>
  <si>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</si>
  <si>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</si>
  <si>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</si>
  <si>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</si>
  <si>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</si>
  <si>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</si>
  <si>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</si>
  <si>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</si>
  <si>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</si>
  <si>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</si>
  <si>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</si>
  <si>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Анастасия</t>
  </si>
  <si>
    <t>София</t>
  </si>
  <si>
    <t>Александровна</t>
  </si>
  <si>
    <t>Яна</t>
  </si>
  <si>
    <t>Алексеевна</t>
  </si>
  <si>
    <t>Роман</t>
  </si>
  <si>
    <t>Алексеевич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</si>
  <si>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</si>
  <si>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</si>
  <si>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</si>
  <si>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</si>
  <si>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</si>
  <si>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</si>
  <si>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</si>
  <si>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Лузина</t>
  </si>
  <si>
    <t>Доминика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</si>
  <si>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</si>
  <si>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</si>
  <si>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</si>
  <si>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</si>
  <si>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</si>
  <si>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</si>
  <si>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Никита</t>
  </si>
  <si>
    <t>Потапова</t>
  </si>
  <si>
    <t>Дарья</t>
  </si>
  <si>
    <t>Пшеничный</t>
  </si>
  <si>
    <t>Давид</t>
  </si>
  <si>
    <t>Сергеевич</t>
  </si>
  <si>
    <t>Рыкова</t>
  </si>
  <si>
    <t>Анна</t>
  </si>
  <si>
    <t>Егоровна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</si>
  <si>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</si>
  <si>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</si>
  <si>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</si>
  <si>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</si>
  <si>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</si>
  <si>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</si>
  <si>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</si>
  <si>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Дмитриевич</t>
  </si>
  <si>
    <t>Константин</t>
  </si>
  <si>
    <t>Карина</t>
  </si>
  <si>
    <t>Ксения</t>
  </si>
  <si>
    <t>Дюбанова</t>
  </si>
  <si>
    <t>Игоревна</t>
  </si>
  <si>
    <t>Викторович</t>
  </si>
  <si>
    <t>Кристина</t>
  </si>
  <si>
    <t>Дмитрий</t>
  </si>
  <si>
    <t>Артём</t>
  </si>
  <si>
    <t>Оршич</t>
  </si>
  <si>
    <t>Евгения</t>
  </si>
  <si>
    <t>Геннадьевна</t>
  </si>
  <si>
    <t>Илья</t>
  </si>
  <si>
    <t>Владимирович</t>
  </si>
  <si>
    <t>Ольга</t>
  </si>
  <si>
    <t>Константиновна</t>
  </si>
  <si>
    <t>Виктория</t>
  </si>
  <si>
    <t>Александра</t>
  </si>
  <si>
    <t>Мария</t>
  </si>
  <si>
    <t>Александр</t>
  </si>
  <si>
    <t>Михайлович</t>
  </si>
  <si>
    <t>Евгеньевна</t>
  </si>
  <si>
    <t>Янченко</t>
  </si>
  <si>
    <t>Вайнбергер</t>
  </si>
  <si>
    <t>Федорович</t>
  </si>
  <si>
    <t>Владимировна</t>
  </si>
  <si>
    <t>Ерлыков</t>
  </si>
  <si>
    <t>Иван</t>
  </si>
  <si>
    <t>Богдан</t>
  </si>
  <si>
    <t>Константинович</t>
  </si>
  <si>
    <t>Полина</t>
  </si>
  <si>
    <t>Андреевна</t>
  </si>
  <si>
    <t>Павловна</t>
  </si>
  <si>
    <t>Валерия</t>
  </si>
  <si>
    <t>Софья</t>
  </si>
  <si>
    <t>Ульяна</t>
  </si>
  <si>
    <t>Слепцов</t>
  </si>
  <si>
    <t>Денис</t>
  </si>
  <si>
    <t>Евгеньевич</t>
  </si>
  <si>
    <t>Вартанян</t>
  </si>
  <si>
    <t>Диана</t>
  </si>
  <si>
    <t>Антон</t>
  </si>
  <si>
    <t>Юрьевна</t>
  </si>
  <si>
    <t>Постовалова</t>
  </si>
  <si>
    <t>Сидоренко</t>
  </si>
  <si>
    <t>Елизавета</t>
  </si>
  <si>
    <t>Денисовна</t>
  </si>
  <si>
    <t>Устюгова</t>
  </si>
  <si>
    <t>Максимовна</t>
  </si>
  <si>
    <t>Ангелина</t>
  </si>
  <si>
    <t>Артёмовна</t>
  </si>
  <si>
    <t>Вячеславович</t>
  </si>
  <si>
    <t>Николай</t>
  </si>
  <si>
    <t>Юрьевич</t>
  </si>
  <si>
    <t>Егор</t>
  </si>
  <si>
    <t>Максим</t>
  </si>
  <si>
    <t>Вячеславовна</t>
  </si>
  <si>
    <t>Семён</t>
  </si>
  <si>
    <t>Захар</t>
  </si>
  <si>
    <t>Павлович</t>
  </si>
  <si>
    <t>Валерьевна</t>
  </si>
  <si>
    <t>Денисович</t>
  </si>
  <si>
    <t>Андреевич</t>
  </si>
  <si>
    <t>Арина</t>
  </si>
  <si>
    <t>Зубарев</t>
  </si>
  <si>
    <t>Степан</t>
  </si>
  <si>
    <t>Ковалев</t>
  </si>
  <si>
    <t>Комаров</t>
  </si>
  <si>
    <t>Мальцева</t>
  </si>
  <si>
    <t>Нечаев</t>
  </si>
  <si>
    <t>Макар</t>
  </si>
  <si>
    <t>Пареева</t>
  </si>
  <si>
    <t>Алиса</t>
  </si>
  <si>
    <t>Попова</t>
  </si>
  <si>
    <t>Гаврик</t>
  </si>
  <si>
    <t>Журавлевич</t>
  </si>
  <si>
    <t>Милана</t>
  </si>
  <si>
    <t>Землянко</t>
  </si>
  <si>
    <t>Ильинична</t>
  </si>
  <si>
    <t>Коновальцева</t>
  </si>
  <si>
    <t>Меньшенина</t>
  </si>
  <si>
    <t>Паньков</t>
  </si>
  <si>
    <t>Гарлюпин</t>
  </si>
  <si>
    <t>Савелий</t>
  </si>
  <si>
    <t>Агапченко</t>
  </si>
  <si>
    <t>Ковалёв</t>
  </si>
  <si>
    <t>Леднев</t>
  </si>
  <si>
    <t>Лукьянова</t>
  </si>
  <si>
    <t>Малыгина</t>
  </si>
  <si>
    <t>Сапрыкин</t>
  </si>
  <si>
    <t>Демид</t>
  </si>
  <si>
    <t>Антонович</t>
  </si>
  <si>
    <t>Черепанов</t>
  </si>
  <si>
    <t>Алексей</t>
  </si>
  <si>
    <t>Щепина</t>
  </si>
  <si>
    <t>Кирилл</t>
  </si>
  <si>
    <t>Поляков</t>
  </si>
  <si>
    <t>Лентякова</t>
  </si>
  <si>
    <t>Фельк</t>
  </si>
  <si>
    <t>Белошапкина</t>
  </si>
  <si>
    <t>Елена</t>
  </si>
  <si>
    <t>Романовская</t>
  </si>
  <si>
    <t>Алеевская</t>
  </si>
  <si>
    <t>Антипина</t>
  </si>
  <si>
    <t>Пинкасова</t>
  </si>
  <si>
    <t>Арефьева</t>
  </si>
  <si>
    <t>Балабанова</t>
  </si>
  <si>
    <t>Борисовна</t>
  </si>
  <si>
    <t>Мул</t>
  </si>
  <si>
    <t>Олейник</t>
  </si>
  <si>
    <t>Нелли</t>
  </si>
  <si>
    <t>Петрик</t>
  </si>
  <si>
    <t>Петрова</t>
  </si>
  <si>
    <t>Санникова</t>
  </si>
  <si>
    <t>Языкова</t>
  </si>
  <si>
    <t>Ашот</t>
  </si>
  <si>
    <t>Альбертович</t>
  </si>
  <si>
    <t>Колягина</t>
  </si>
  <si>
    <t>Калерия</t>
  </si>
  <si>
    <t>Кроневальд</t>
  </si>
  <si>
    <t>Вера</t>
  </si>
  <si>
    <t>Черномурова</t>
  </si>
  <si>
    <t>Петровна</t>
  </si>
  <si>
    <t>Алькова</t>
  </si>
  <si>
    <t>Олеся</t>
  </si>
  <si>
    <t>Бычков</t>
  </si>
  <si>
    <t>Вершинский</t>
  </si>
  <si>
    <t>Григоренко</t>
  </si>
  <si>
    <t>Лемешко</t>
  </si>
  <si>
    <t>Ручкина</t>
  </si>
  <si>
    <t>Сенченко</t>
  </si>
  <si>
    <t>Теслина</t>
  </si>
  <si>
    <t>Дана</t>
  </si>
  <si>
    <t>Антонов</t>
  </si>
  <si>
    <t>Бартновская</t>
  </si>
  <si>
    <t>Гуртовой</t>
  </si>
  <si>
    <t>Данько</t>
  </si>
  <si>
    <t>Деминов</t>
  </si>
  <si>
    <t>Борисович</t>
  </si>
  <si>
    <t>Елизарьев</t>
  </si>
  <si>
    <t>Аким</t>
  </si>
  <si>
    <t>Кочнева</t>
  </si>
  <si>
    <t>Эльвира</t>
  </si>
  <si>
    <t>Куликова</t>
  </si>
  <si>
    <t>Лауман</t>
  </si>
  <si>
    <t>Пересторонин</t>
  </si>
  <si>
    <t>Сергеева</t>
  </si>
  <si>
    <t>Шилов</t>
  </si>
  <si>
    <t>Гумнова</t>
  </si>
  <si>
    <t>Журавлёв</t>
  </si>
  <si>
    <t>Ковалева</t>
  </si>
  <si>
    <t>Корхова</t>
  </si>
  <si>
    <t>Омелич</t>
  </si>
  <si>
    <t>Прекраснова</t>
  </si>
  <si>
    <t>Сметанина</t>
  </si>
  <si>
    <t>Стеблинская</t>
  </si>
  <si>
    <t>Алеся</t>
  </si>
  <si>
    <t>Степанова</t>
  </si>
  <si>
    <t>Шаповалов</t>
  </si>
  <si>
    <t>Шишкина</t>
  </si>
  <si>
    <t>Людмила</t>
  </si>
  <si>
    <t>Шнайдер</t>
  </si>
  <si>
    <t>Шубин</t>
  </si>
  <si>
    <t>Итоговые результаты школьного этапа всероссийской олимпиады школьников по биологии</t>
  </si>
  <si>
    <t>Итоговые результаты школьного этапа всероссийской олимпиады школьников по  биологии</t>
  </si>
  <si>
    <t>14</t>
  </si>
  <si>
    <t>18</t>
  </si>
  <si>
    <t>5</t>
  </si>
  <si>
    <t>19</t>
  </si>
  <si>
    <t>11</t>
  </si>
  <si>
    <t>17</t>
  </si>
  <si>
    <t>23.7</t>
  </si>
  <si>
    <t>15</t>
  </si>
  <si>
    <t>3</t>
  </si>
  <si>
    <t>29,2</t>
  </si>
  <si>
    <t>17,1</t>
  </si>
  <si>
    <t>Малышкина Светлана Юрьевна</t>
  </si>
  <si>
    <t>38,8</t>
  </si>
  <si>
    <t>28,2</t>
  </si>
  <si>
    <t>18,5</t>
  </si>
  <si>
    <t>30,7</t>
  </si>
  <si>
    <t>17,6</t>
  </si>
  <si>
    <t>14,2</t>
  </si>
  <si>
    <t>31,2</t>
  </si>
  <si>
    <t>28,1</t>
  </si>
  <si>
    <t>33,9</t>
  </si>
  <si>
    <t>23,7</t>
  </si>
  <si>
    <t>32,6</t>
  </si>
  <si>
    <t>35,6</t>
  </si>
  <si>
    <t>25,8</t>
  </si>
  <si>
    <t>24,4</t>
  </si>
  <si>
    <t>24,3</t>
  </si>
  <si>
    <t>22,1</t>
  </si>
  <si>
    <t>20,7</t>
  </si>
  <si>
    <t>20,5</t>
  </si>
  <si>
    <t>20,3</t>
  </si>
  <si>
    <t>19,1</t>
  </si>
  <si>
    <t>17,9</t>
  </si>
  <si>
    <t>17,5</t>
  </si>
  <si>
    <t>17,3</t>
  </si>
  <si>
    <t>16,4</t>
  </si>
  <si>
    <t>16,3</t>
  </si>
  <si>
    <t>16,1</t>
  </si>
  <si>
    <t>15,6</t>
  </si>
  <si>
    <t>15,2</t>
  </si>
  <si>
    <t>15,1</t>
  </si>
  <si>
    <t>14,7</t>
  </si>
  <si>
    <t>14,5</t>
  </si>
  <si>
    <t>13,9</t>
  </si>
  <si>
    <t>13,6</t>
  </si>
  <si>
    <t>13,5</t>
  </si>
  <si>
    <t>10</t>
  </si>
  <si>
    <t>9,6</t>
  </si>
  <si>
    <t>8</t>
  </si>
  <si>
    <t>7,4</t>
  </si>
  <si>
    <t>19,8</t>
  </si>
  <si>
    <t>6,4</t>
  </si>
  <si>
    <t>12,4</t>
  </si>
  <si>
    <t>18,2</t>
  </si>
  <si>
    <t>18,8</t>
  </si>
  <si>
    <t>15,8</t>
  </si>
  <si>
    <t>14,6</t>
  </si>
  <si>
    <t>23,6</t>
  </si>
  <si>
    <t>20,2</t>
  </si>
  <si>
    <t>10,2</t>
  </si>
  <si>
    <t>8,8</t>
  </si>
  <si>
    <t>20,6</t>
  </si>
  <si>
    <t>21,8</t>
  </si>
  <si>
    <t>17,2</t>
  </si>
  <si>
    <t>8,6</t>
  </si>
  <si>
    <t>18,6</t>
  </si>
  <si>
    <t>19,2</t>
  </si>
  <si>
    <t>17,8</t>
  </si>
  <si>
    <t>7</t>
  </si>
  <si>
    <t>призер</t>
  </si>
  <si>
    <t>9,8</t>
  </si>
  <si>
    <t>12,6</t>
  </si>
  <si>
    <t>12,2</t>
  </si>
  <si>
    <t>13,2</t>
  </si>
  <si>
    <t>13,4</t>
  </si>
  <si>
    <t>15,4</t>
  </si>
  <si>
    <t>17,4</t>
  </si>
  <si>
    <t>11,4</t>
  </si>
  <si>
    <t>участник</t>
  </si>
  <si>
    <t>Виговская Мария Александровна</t>
  </si>
  <si>
    <t>Пестрикова Наталья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</si>
</sst>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9" fontId="20" fillId="0" borderId="13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zoomScale="90" zoomScaleNormal="90" workbookViewId="0">
      <pane ySplit="6" topLeftCell="A7" activePane="bottomLeft" state="frozen"/>
      <selection pane="bottomLeft" activeCell="O13" sqref="O13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11.7109375" style="17" customWidth="1"/>
    <col min="11" max="12" width="28.8554687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5"/>
      <c r="G1" s="16"/>
      <c r="H1" s="30"/>
      <c r="I1" s="30"/>
      <c r="J1" s="30" t="s">
        <v>106</v>
      </c>
    </row>
    <row r="2" spans="1:12" s="10" customFormat="1" ht="16.5" customHeight="1" x14ac:dyDescent="0.2">
      <c r="A2" s="43" t="s">
        <v>318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2" s="10" customFormat="1" ht="16.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219</v>
      </c>
      <c r="C7" s="38" t="s">
        <v>220</v>
      </c>
      <c r="D7" s="38" t="s">
        <v>208</v>
      </c>
      <c r="E7" s="21" t="s">
        <v>13</v>
      </c>
      <c r="F7" s="23" t="s">
        <v>390</v>
      </c>
      <c r="G7" s="22"/>
      <c r="H7" s="23" t="s">
        <v>390</v>
      </c>
      <c r="I7" s="22">
        <v>25</v>
      </c>
      <c r="J7" s="36">
        <f t="shared" ref="J7:J16" si="0">H7/I7</f>
        <v>0.39200000000000002</v>
      </c>
      <c r="K7" s="20" t="s">
        <v>331</v>
      </c>
      <c r="L7" s="21"/>
    </row>
    <row r="8" spans="1:12" s="24" customFormat="1" ht="17.25" customHeight="1" x14ac:dyDescent="0.25">
      <c r="A8" s="37"/>
      <c r="B8" s="38" t="s">
        <v>222</v>
      </c>
      <c r="C8" s="38" t="s">
        <v>207</v>
      </c>
      <c r="D8" s="38" t="s">
        <v>127</v>
      </c>
      <c r="E8" s="21" t="s">
        <v>13</v>
      </c>
      <c r="F8" s="23" t="s">
        <v>391</v>
      </c>
      <c r="G8" s="22"/>
      <c r="H8" s="23" t="s">
        <v>391</v>
      </c>
      <c r="I8" s="22">
        <v>25</v>
      </c>
      <c r="J8" s="36">
        <f t="shared" si="0"/>
        <v>0.504</v>
      </c>
      <c r="K8" s="20" t="s">
        <v>331</v>
      </c>
      <c r="L8" s="21"/>
    </row>
    <row r="9" spans="1:12" s="24" customFormat="1" ht="17.25" customHeight="1" x14ac:dyDescent="0.25">
      <c r="A9" s="37"/>
      <c r="B9" s="38" t="s">
        <v>223</v>
      </c>
      <c r="C9" s="38" t="s">
        <v>140</v>
      </c>
      <c r="D9" s="38" t="s">
        <v>180</v>
      </c>
      <c r="E9" s="21" t="s">
        <v>13</v>
      </c>
      <c r="F9" s="23" t="s">
        <v>392</v>
      </c>
      <c r="G9" s="22"/>
      <c r="H9" s="23" t="s">
        <v>392</v>
      </c>
      <c r="I9" s="22">
        <v>25</v>
      </c>
      <c r="J9" s="36">
        <f t="shared" si="0"/>
        <v>0.48799999999999999</v>
      </c>
      <c r="K9" s="20" t="s">
        <v>331</v>
      </c>
      <c r="L9" s="21"/>
    </row>
    <row r="10" spans="1:12" s="24" customFormat="1" ht="17.25" customHeight="1" x14ac:dyDescent="0.25">
      <c r="A10" s="37"/>
      <c r="B10" s="38" t="s">
        <v>224</v>
      </c>
      <c r="C10" s="38" t="s">
        <v>225</v>
      </c>
      <c r="D10" s="38" t="s">
        <v>214</v>
      </c>
      <c r="E10" s="21" t="s">
        <v>13</v>
      </c>
      <c r="F10" s="23" t="s">
        <v>393</v>
      </c>
      <c r="G10" s="22"/>
      <c r="H10" s="23" t="s">
        <v>393</v>
      </c>
      <c r="I10" s="22">
        <v>25</v>
      </c>
      <c r="J10" s="36">
        <f t="shared" si="0"/>
        <v>0.52800000000000002</v>
      </c>
      <c r="K10" s="20" t="s">
        <v>331</v>
      </c>
      <c r="L10" s="21"/>
    </row>
    <row r="11" spans="1:12" s="24" customFormat="1" ht="17.25" customHeight="1" x14ac:dyDescent="0.25">
      <c r="A11" s="37"/>
      <c r="B11" s="38" t="s">
        <v>226</v>
      </c>
      <c r="C11" s="38" t="s">
        <v>227</v>
      </c>
      <c r="D11" s="38" t="s">
        <v>201</v>
      </c>
      <c r="E11" s="21" t="s">
        <v>13</v>
      </c>
      <c r="F11" s="23" t="s">
        <v>320</v>
      </c>
      <c r="G11" s="22"/>
      <c r="H11" s="23" t="s">
        <v>320</v>
      </c>
      <c r="I11" s="22">
        <v>25</v>
      </c>
      <c r="J11" s="36">
        <f t="shared" si="0"/>
        <v>0.56000000000000005</v>
      </c>
      <c r="K11" s="20" t="s">
        <v>331</v>
      </c>
      <c r="L11" s="21"/>
    </row>
    <row r="12" spans="1:12" s="24" customFormat="1" ht="17.25" customHeight="1" x14ac:dyDescent="0.25">
      <c r="A12" s="37"/>
      <c r="B12" s="38" t="s">
        <v>232</v>
      </c>
      <c r="C12" s="38" t="s">
        <v>218</v>
      </c>
      <c r="D12" s="38" t="s">
        <v>233</v>
      </c>
      <c r="E12" s="21" t="s">
        <v>13</v>
      </c>
      <c r="F12" s="23" t="s">
        <v>384</v>
      </c>
      <c r="G12" s="22"/>
      <c r="H12" s="23" t="s">
        <v>384</v>
      </c>
      <c r="I12" s="22">
        <v>25</v>
      </c>
      <c r="J12" s="36">
        <f t="shared" si="0"/>
        <v>0.34399999999999997</v>
      </c>
      <c r="K12" s="20" t="s">
        <v>331</v>
      </c>
      <c r="L12" s="21"/>
    </row>
    <row r="13" spans="1:12" s="24" customFormat="1" ht="17.25" customHeight="1" x14ac:dyDescent="0.25">
      <c r="A13" s="37"/>
      <c r="B13" s="38" t="s">
        <v>234</v>
      </c>
      <c r="C13" s="38" t="s">
        <v>157</v>
      </c>
      <c r="D13" s="38" t="s">
        <v>159</v>
      </c>
      <c r="E13" s="21" t="s">
        <v>389</v>
      </c>
      <c r="F13" s="23" t="s">
        <v>375</v>
      </c>
      <c r="G13" s="22"/>
      <c r="H13" s="23" t="s">
        <v>375</v>
      </c>
      <c r="I13" s="22">
        <v>25</v>
      </c>
      <c r="J13" s="36">
        <f t="shared" si="0"/>
        <v>0.63200000000000001</v>
      </c>
      <c r="K13" s="20" t="s">
        <v>331</v>
      </c>
      <c r="L13" s="21"/>
    </row>
    <row r="14" spans="1:12" s="24" customFormat="1" ht="17.25" customHeight="1" x14ac:dyDescent="0.25">
      <c r="A14" s="37"/>
      <c r="B14" s="38" t="s">
        <v>235</v>
      </c>
      <c r="C14" s="38" t="s">
        <v>171</v>
      </c>
      <c r="D14" s="38" t="s">
        <v>124</v>
      </c>
      <c r="E14" s="21" t="s">
        <v>13</v>
      </c>
      <c r="F14" s="23" t="s">
        <v>394</v>
      </c>
      <c r="G14" s="22"/>
      <c r="H14" s="23" t="s">
        <v>394</v>
      </c>
      <c r="I14" s="22">
        <v>25</v>
      </c>
      <c r="J14" s="36">
        <f t="shared" si="0"/>
        <v>0.53600000000000003</v>
      </c>
      <c r="K14" s="20" t="s">
        <v>331</v>
      </c>
      <c r="L14" s="21"/>
    </row>
    <row r="15" spans="1:12" s="24" customFormat="1" ht="17.25" customHeight="1" x14ac:dyDescent="0.25">
      <c r="A15" s="37"/>
      <c r="B15" s="38" t="s">
        <v>236</v>
      </c>
      <c r="C15" s="38" t="s">
        <v>163</v>
      </c>
      <c r="D15" s="38" t="s">
        <v>160</v>
      </c>
      <c r="E15" s="21" t="s">
        <v>5</v>
      </c>
      <c r="F15" s="23" t="s">
        <v>321</v>
      </c>
      <c r="G15" s="22"/>
      <c r="H15" s="23" t="s">
        <v>321</v>
      </c>
      <c r="I15" s="22">
        <v>25</v>
      </c>
      <c r="J15" s="36">
        <f t="shared" si="0"/>
        <v>0.72</v>
      </c>
      <c r="K15" s="20" t="s">
        <v>331</v>
      </c>
      <c r="L15" s="21"/>
    </row>
    <row r="16" spans="1:12" s="24" customFormat="1" ht="17.25" customHeight="1" x14ac:dyDescent="0.25">
      <c r="A16" s="37"/>
      <c r="B16" s="38" t="s">
        <v>237</v>
      </c>
      <c r="C16" s="38" t="s">
        <v>155</v>
      </c>
      <c r="D16" s="38" t="s">
        <v>143</v>
      </c>
      <c r="E16" s="21" t="s">
        <v>389</v>
      </c>
      <c r="F16" s="23" t="s">
        <v>375</v>
      </c>
      <c r="G16" s="22"/>
      <c r="H16" s="23" t="s">
        <v>375</v>
      </c>
      <c r="I16" s="22">
        <v>25</v>
      </c>
      <c r="J16" s="36">
        <f t="shared" si="0"/>
        <v>0.63200000000000001</v>
      </c>
      <c r="K16" s="20" t="s">
        <v>331</v>
      </c>
      <c r="L16" s="21"/>
    </row>
    <row r="17" spans="2:12" ht="15.75" x14ac:dyDescent="0.25">
      <c r="B17" s="38" t="s">
        <v>221</v>
      </c>
      <c r="C17" s="38" t="s">
        <v>238</v>
      </c>
      <c r="D17" s="38" t="s">
        <v>216</v>
      </c>
      <c r="E17" s="40" t="s">
        <v>13</v>
      </c>
      <c r="F17" s="23" t="s">
        <v>384</v>
      </c>
      <c r="G17" s="42"/>
      <c r="H17" s="23" t="s">
        <v>384</v>
      </c>
      <c r="I17" s="22">
        <v>25</v>
      </c>
      <c r="J17" s="36">
        <f t="shared" ref="J17:J23" si="1">H17/I17</f>
        <v>0.34399999999999997</v>
      </c>
      <c r="K17" s="20" t="s">
        <v>331</v>
      </c>
      <c r="L17" s="39"/>
    </row>
    <row r="18" spans="2:12" ht="15.75" x14ac:dyDescent="0.25">
      <c r="B18" s="38" t="s">
        <v>241</v>
      </c>
      <c r="C18" s="38" t="s">
        <v>210</v>
      </c>
      <c r="D18" s="38" t="s">
        <v>206</v>
      </c>
      <c r="E18" s="40" t="s">
        <v>398</v>
      </c>
      <c r="F18" s="23" t="s">
        <v>395</v>
      </c>
      <c r="G18" s="42"/>
      <c r="H18" s="23" t="s">
        <v>395</v>
      </c>
      <c r="I18" s="22">
        <v>25</v>
      </c>
      <c r="J18" s="36">
        <f t="shared" si="1"/>
        <v>0.61599999999999999</v>
      </c>
      <c r="K18" s="20" t="s">
        <v>331</v>
      </c>
      <c r="L18" s="39"/>
    </row>
    <row r="19" spans="2:12" ht="15.75" x14ac:dyDescent="0.25">
      <c r="B19" s="38" t="s">
        <v>242</v>
      </c>
      <c r="C19" s="38" t="s">
        <v>140</v>
      </c>
      <c r="D19" s="38" t="s">
        <v>215</v>
      </c>
      <c r="E19" s="40" t="s">
        <v>389</v>
      </c>
      <c r="F19" s="23" t="s">
        <v>383</v>
      </c>
      <c r="G19" s="42"/>
      <c r="H19" s="23" t="s">
        <v>383</v>
      </c>
      <c r="I19" s="22">
        <v>25</v>
      </c>
      <c r="J19" s="36">
        <f t="shared" si="1"/>
        <v>0.68799999999999994</v>
      </c>
      <c r="K19" s="20" t="s">
        <v>331</v>
      </c>
      <c r="L19" s="39"/>
    </row>
    <row r="20" spans="2:12" ht="15.75" x14ac:dyDescent="0.25">
      <c r="B20" s="38" t="s">
        <v>243</v>
      </c>
      <c r="C20" s="38" t="s">
        <v>129</v>
      </c>
      <c r="D20" s="38" t="s">
        <v>120</v>
      </c>
      <c r="E20" s="40" t="s">
        <v>398</v>
      </c>
      <c r="F20" s="23" t="s">
        <v>395</v>
      </c>
      <c r="G20" s="42"/>
      <c r="H20" s="23" t="s">
        <v>395</v>
      </c>
      <c r="I20" s="22">
        <v>25</v>
      </c>
      <c r="J20" s="36">
        <f t="shared" si="1"/>
        <v>0.61599999999999999</v>
      </c>
      <c r="K20" s="20" t="s">
        <v>331</v>
      </c>
      <c r="L20" s="39"/>
    </row>
    <row r="21" spans="2:12" ht="15.75" x14ac:dyDescent="0.25">
      <c r="B21" s="38" t="s">
        <v>244</v>
      </c>
      <c r="C21" s="38" t="s">
        <v>245</v>
      </c>
      <c r="D21" s="38" t="s">
        <v>246</v>
      </c>
      <c r="E21" s="40" t="s">
        <v>389</v>
      </c>
      <c r="F21" s="23" t="s">
        <v>396</v>
      </c>
      <c r="G21" s="42"/>
      <c r="H21" s="23" t="s">
        <v>396</v>
      </c>
      <c r="I21" s="22">
        <v>25</v>
      </c>
      <c r="J21" s="36">
        <f t="shared" si="1"/>
        <v>0.69599999999999995</v>
      </c>
      <c r="K21" s="20" t="s">
        <v>331</v>
      </c>
      <c r="L21" s="39"/>
    </row>
    <row r="22" spans="2:12" ht="15.75" x14ac:dyDescent="0.25">
      <c r="B22" s="38" t="s">
        <v>247</v>
      </c>
      <c r="C22" s="38" t="s">
        <v>248</v>
      </c>
      <c r="D22" s="38" t="s">
        <v>246</v>
      </c>
      <c r="E22" s="40"/>
      <c r="F22" s="23" t="s">
        <v>397</v>
      </c>
      <c r="G22" s="42"/>
      <c r="H22" s="23" t="s">
        <v>397</v>
      </c>
      <c r="I22" s="22">
        <v>25</v>
      </c>
      <c r="J22" s="36">
        <f t="shared" si="1"/>
        <v>0.45600000000000002</v>
      </c>
      <c r="K22" s="20" t="s">
        <v>331</v>
      </c>
      <c r="L22" s="39"/>
    </row>
    <row r="23" spans="2:12" ht="15.75" x14ac:dyDescent="0.25">
      <c r="B23" s="38" t="s">
        <v>249</v>
      </c>
      <c r="C23" s="38" t="s">
        <v>119</v>
      </c>
      <c r="D23" s="38" t="s">
        <v>176</v>
      </c>
      <c r="E23" s="40"/>
      <c r="F23" s="23" t="s">
        <v>380</v>
      </c>
      <c r="G23" s="42"/>
      <c r="H23" s="23" t="s">
        <v>380</v>
      </c>
      <c r="I23" s="22">
        <v>25</v>
      </c>
      <c r="J23" s="36">
        <f t="shared" si="1"/>
        <v>0.35200000000000004</v>
      </c>
      <c r="K23" s="20" t="s">
        <v>331</v>
      </c>
      <c r="L23" s="39"/>
    </row>
  </sheetData>
  <sheetProtection formatCells="0" formatColumns="0" formatRows="0" sort="0"/>
  <autoFilter ref="B6:J23"/>
  <mergeCells count="1">
    <mergeCell ref="A2:J3"/>
  </mergeCells>
  <dataValidations count="1">
    <dataValidation type="list" allowBlank="1" showInputMessage="1" showErrorMessage="1" sqref="E7:E16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="90" zoomScaleNormal="90" workbookViewId="0">
      <pane ySplit="6" topLeftCell="A7" activePane="bottomLeft" state="frozen"/>
      <selection pane="bottomLeft" activeCell="C21" sqref="C21:C22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2" width="9.14062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107</v>
      </c>
    </row>
    <row r="2" spans="1:12" s="10" customFormat="1" ht="16.5" customHeight="1" x14ac:dyDescent="0.2">
      <c r="A2" s="43" t="s">
        <v>319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11"/>
      <c r="D5" s="11"/>
      <c r="E5" s="11"/>
      <c r="F5" s="11"/>
      <c r="G5" s="11"/>
      <c r="H5" s="11"/>
      <c r="I5" s="11"/>
      <c r="J5" s="11"/>
      <c r="K5" s="11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252</v>
      </c>
      <c r="C7" s="38" t="s">
        <v>129</v>
      </c>
      <c r="D7" s="38" t="s">
        <v>120</v>
      </c>
      <c r="E7" s="21" t="s">
        <v>13</v>
      </c>
      <c r="F7" s="21" t="s">
        <v>388</v>
      </c>
      <c r="G7" s="22"/>
      <c r="H7" s="23">
        <f t="shared" ref="H7:H8" si="0">F7+G7</f>
        <v>7</v>
      </c>
      <c r="I7" s="22">
        <v>28</v>
      </c>
      <c r="J7" s="36">
        <f t="shared" ref="J7:J8" si="1">H7/I7</f>
        <v>0.25</v>
      </c>
      <c r="K7" s="21" t="s">
        <v>399</v>
      </c>
      <c r="L7" s="21"/>
    </row>
    <row r="8" spans="1:12" s="24" customFormat="1" ht="17.25" customHeight="1" x14ac:dyDescent="0.25">
      <c r="A8" s="37"/>
      <c r="B8" s="38" t="s">
        <v>253</v>
      </c>
      <c r="C8" s="38" t="s">
        <v>195</v>
      </c>
      <c r="D8" s="38" t="s">
        <v>176</v>
      </c>
      <c r="E8" s="21" t="s">
        <v>13</v>
      </c>
      <c r="F8" s="21" t="s">
        <v>336</v>
      </c>
      <c r="G8" s="22"/>
      <c r="H8" s="23">
        <f t="shared" si="0"/>
        <v>17.600000000000001</v>
      </c>
      <c r="I8" s="22">
        <v>28</v>
      </c>
      <c r="J8" s="36">
        <f t="shared" si="1"/>
        <v>0.62857142857142867</v>
      </c>
      <c r="K8" s="21" t="s">
        <v>399</v>
      </c>
      <c r="L8" s="21"/>
    </row>
    <row r="9" spans="1:12" s="24" customFormat="1" ht="17.25" customHeight="1" x14ac:dyDescent="0.25">
      <c r="A9" s="37"/>
      <c r="B9" s="38" t="s">
        <v>251</v>
      </c>
      <c r="C9" s="38" t="s">
        <v>174</v>
      </c>
      <c r="D9" s="38" t="s">
        <v>127</v>
      </c>
      <c r="E9" s="21" t="s">
        <v>13</v>
      </c>
      <c r="F9" s="21" t="s">
        <v>386</v>
      </c>
      <c r="G9" s="22"/>
      <c r="H9" s="23">
        <f t="shared" ref="H9:H10" si="2">F9+G9</f>
        <v>19.2</v>
      </c>
      <c r="I9" s="22">
        <v>28</v>
      </c>
      <c r="J9" s="36">
        <f t="shared" ref="J9:J10" si="3">H9/I9</f>
        <v>0.68571428571428572</v>
      </c>
      <c r="K9" s="21" t="s">
        <v>399</v>
      </c>
      <c r="L9" s="21"/>
    </row>
    <row r="10" spans="1:12" s="24" customFormat="1" ht="17.25" customHeight="1" x14ac:dyDescent="0.25">
      <c r="A10" s="37"/>
      <c r="B10" s="38" t="s">
        <v>256</v>
      </c>
      <c r="C10" s="38" t="s">
        <v>185</v>
      </c>
      <c r="D10" s="38" t="s">
        <v>132</v>
      </c>
      <c r="E10" s="21" t="s">
        <v>5</v>
      </c>
      <c r="F10" s="21" t="s">
        <v>381</v>
      </c>
      <c r="G10" s="22"/>
      <c r="H10" s="23">
        <f t="shared" si="2"/>
        <v>20.6</v>
      </c>
      <c r="I10" s="22">
        <v>28</v>
      </c>
      <c r="J10" s="36">
        <f t="shared" si="3"/>
        <v>0.73571428571428577</v>
      </c>
      <c r="K10" s="21" t="s">
        <v>399</v>
      </c>
      <c r="L10" s="21"/>
    </row>
    <row r="11" spans="1:12" ht="15.75" x14ac:dyDescent="0.25">
      <c r="B11" s="38" t="s">
        <v>257</v>
      </c>
      <c r="C11" s="38" t="s">
        <v>156</v>
      </c>
      <c r="D11" s="38" t="s">
        <v>197</v>
      </c>
      <c r="E11" s="40" t="s">
        <v>13</v>
      </c>
      <c r="F11" s="40">
        <v>17.600000000000001</v>
      </c>
      <c r="G11" s="41"/>
      <c r="H11" s="23">
        <f t="shared" ref="H11:H13" si="4">F11+G11</f>
        <v>17.600000000000001</v>
      </c>
      <c r="I11" s="22">
        <v>28</v>
      </c>
      <c r="J11" s="36">
        <f t="shared" ref="J11:J13" si="5">H11/I11</f>
        <v>0.62857142857142867</v>
      </c>
      <c r="K11" s="21" t="s">
        <v>399</v>
      </c>
      <c r="L11" s="39"/>
    </row>
    <row r="12" spans="1:12" ht="15.75" x14ac:dyDescent="0.25">
      <c r="B12" s="38" t="s">
        <v>258</v>
      </c>
      <c r="C12" s="38" t="s">
        <v>172</v>
      </c>
      <c r="D12" s="38" t="s">
        <v>118</v>
      </c>
      <c r="E12" s="40" t="s">
        <v>389</v>
      </c>
      <c r="F12" s="40">
        <v>20.399999999999999</v>
      </c>
      <c r="G12" s="41"/>
      <c r="H12" s="23">
        <f t="shared" si="4"/>
        <v>20.399999999999999</v>
      </c>
      <c r="I12" s="22">
        <v>28</v>
      </c>
      <c r="J12" s="36">
        <f t="shared" si="5"/>
        <v>0.72857142857142854</v>
      </c>
      <c r="K12" s="21" t="s">
        <v>399</v>
      </c>
      <c r="L12" s="39"/>
    </row>
    <row r="13" spans="1:12" ht="15.75" x14ac:dyDescent="0.25">
      <c r="B13" s="38" t="s">
        <v>259</v>
      </c>
      <c r="C13" s="38" t="s">
        <v>185</v>
      </c>
      <c r="D13" s="38" t="s">
        <v>118</v>
      </c>
      <c r="E13" s="40" t="s">
        <v>13</v>
      </c>
      <c r="F13" s="40">
        <v>17.8</v>
      </c>
      <c r="G13" s="41"/>
      <c r="H13" s="23">
        <f t="shared" si="4"/>
        <v>17.8</v>
      </c>
      <c r="I13" s="22">
        <v>28</v>
      </c>
      <c r="J13" s="36">
        <f t="shared" si="5"/>
        <v>0.63571428571428579</v>
      </c>
      <c r="K13" s="21" t="s">
        <v>399</v>
      </c>
      <c r="L13" s="39"/>
    </row>
  </sheetData>
  <sheetProtection formatCells="0" formatColumns="0" formatRows="0" sort="0"/>
  <autoFilter ref="B6:K13"/>
  <mergeCells count="1">
    <mergeCell ref="A2:K3"/>
  </mergeCells>
  <phoneticPr fontId="18" type="noConversion"/>
  <dataValidations count="1">
    <dataValidation type="list" allowBlank="1" showInputMessage="1" showErrorMessage="1" sqref="E7:E10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51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108</v>
      </c>
    </row>
    <row r="2" spans="1:12" s="10" customFormat="1" ht="16.5" customHeight="1" x14ac:dyDescent="0.2">
      <c r="A2" s="43" t="s">
        <v>319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260</v>
      </c>
      <c r="C7" s="38" t="s">
        <v>169</v>
      </c>
      <c r="D7" s="38" t="s">
        <v>120</v>
      </c>
      <c r="E7" s="21" t="s">
        <v>13</v>
      </c>
      <c r="F7" s="23" t="s">
        <v>355</v>
      </c>
      <c r="G7" s="22"/>
      <c r="H7" s="23" t="s">
        <v>355</v>
      </c>
      <c r="I7" s="22">
        <v>30</v>
      </c>
      <c r="J7" s="36">
        <f t="shared" ref="J7:J20" si="0">H7/I7</f>
        <v>0.54666666666666663</v>
      </c>
      <c r="K7" s="21" t="s">
        <v>331</v>
      </c>
      <c r="L7" s="21"/>
    </row>
    <row r="8" spans="1:12" s="24" customFormat="1" ht="17.25" customHeight="1" x14ac:dyDescent="0.25">
      <c r="A8" s="37"/>
      <c r="B8" s="38" t="s">
        <v>261</v>
      </c>
      <c r="C8" s="38" t="s">
        <v>185</v>
      </c>
      <c r="D8" s="38" t="s">
        <v>262</v>
      </c>
      <c r="E8" s="21" t="s">
        <v>6</v>
      </c>
      <c r="F8" s="23" t="s">
        <v>378</v>
      </c>
      <c r="G8" s="22"/>
      <c r="H8" s="23" t="s">
        <v>378</v>
      </c>
      <c r="I8" s="22">
        <v>30</v>
      </c>
      <c r="J8" s="36">
        <f t="shared" si="0"/>
        <v>0.67333333333333334</v>
      </c>
      <c r="K8" s="20" t="s">
        <v>331</v>
      </c>
      <c r="L8" s="21"/>
    </row>
    <row r="9" spans="1:12" s="24" customFormat="1" ht="17.25" customHeight="1" x14ac:dyDescent="0.25">
      <c r="A9" s="18"/>
      <c r="B9" s="38" t="s">
        <v>263</v>
      </c>
      <c r="C9" s="38" t="s">
        <v>157</v>
      </c>
      <c r="D9" s="38" t="s">
        <v>153</v>
      </c>
      <c r="E9" s="21" t="s">
        <v>13</v>
      </c>
      <c r="F9" s="23" t="s">
        <v>322</v>
      </c>
      <c r="G9" s="22"/>
      <c r="H9" s="23" t="s">
        <v>322</v>
      </c>
      <c r="I9" s="22">
        <v>30</v>
      </c>
      <c r="J9" s="36">
        <f t="shared" si="0"/>
        <v>0.16666666666666666</v>
      </c>
      <c r="K9" s="20" t="s">
        <v>331</v>
      </c>
      <c r="L9" s="21"/>
    </row>
    <row r="10" spans="1:12" s="24" customFormat="1" ht="17.25" customHeight="1" x14ac:dyDescent="0.25">
      <c r="A10" s="18"/>
      <c r="B10" s="38" t="s">
        <v>264</v>
      </c>
      <c r="C10" s="38" t="s">
        <v>173</v>
      </c>
      <c r="D10" s="38" t="s">
        <v>153</v>
      </c>
      <c r="E10" s="21" t="s">
        <v>13</v>
      </c>
      <c r="F10" s="23" t="s">
        <v>379</v>
      </c>
      <c r="G10" s="22"/>
      <c r="H10" s="23" t="s">
        <v>379</v>
      </c>
      <c r="I10" s="22">
        <v>30</v>
      </c>
      <c r="J10" s="36">
        <f t="shared" si="0"/>
        <v>0.33999999999999997</v>
      </c>
      <c r="K10" s="20" t="s">
        <v>331</v>
      </c>
      <c r="L10" s="21"/>
    </row>
    <row r="11" spans="1:12" s="24" customFormat="1" ht="17.25" customHeight="1" x14ac:dyDescent="0.25">
      <c r="A11" s="18"/>
      <c r="B11" s="38" t="s">
        <v>164</v>
      </c>
      <c r="C11" s="38" t="s">
        <v>265</v>
      </c>
      <c r="D11" s="38" t="s">
        <v>153</v>
      </c>
      <c r="E11" s="21" t="s">
        <v>13</v>
      </c>
      <c r="F11" s="23" t="s">
        <v>380</v>
      </c>
      <c r="G11" s="22"/>
      <c r="H11" s="23" t="s">
        <v>380</v>
      </c>
      <c r="I11" s="22">
        <v>30</v>
      </c>
      <c r="J11" s="36">
        <f t="shared" si="0"/>
        <v>0.29333333333333333</v>
      </c>
      <c r="K11" s="20" t="s">
        <v>331</v>
      </c>
      <c r="L11" s="21"/>
    </row>
    <row r="12" spans="1:12" s="24" customFormat="1" ht="17.25" customHeight="1" x14ac:dyDescent="0.25">
      <c r="A12" s="18"/>
      <c r="B12" s="38" t="s">
        <v>266</v>
      </c>
      <c r="C12" s="38" t="s">
        <v>167</v>
      </c>
      <c r="D12" s="38" t="s">
        <v>143</v>
      </c>
      <c r="E12" s="21" t="s">
        <v>6</v>
      </c>
      <c r="F12" s="23" t="s">
        <v>381</v>
      </c>
      <c r="G12" s="22"/>
      <c r="H12" s="23" t="s">
        <v>381</v>
      </c>
      <c r="I12" s="22">
        <v>30</v>
      </c>
      <c r="J12" s="36">
        <f t="shared" si="0"/>
        <v>0.68666666666666676</v>
      </c>
      <c r="K12" s="20" t="s">
        <v>331</v>
      </c>
      <c r="L12" s="21"/>
    </row>
    <row r="13" spans="1:12" s="24" customFormat="1" ht="17.25" customHeight="1" x14ac:dyDescent="0.25">
      <c r="A13" s="18"/>
      <c r="B13" s="38" t="s">
        <v>267</v>
      </c>
      <c r="C13" s="38" t="s">
        <v>172</v>
      </c>
      <c r="D13" s="38" t="s">
        <v>176</v>
      </c>
      <c r="E13" s="21" t="s">
        <v>5</v>
      </c>
      <c r="F13" s="23" t="s">
        <v>382</v>
      </c>
      <c r="G13" s="22"/>
      <c r="H13" s="23" t="s">
        <v>382</v>
      </c>
      <c r="I13" s="22">
        <v>30</v>
      </c>
      <c r="J13" s="36">
        <f t="shared" si="0"/>
        <v>0.72666666666666668</v>
      </c>
      <c r="K13" s="20" t="s">
        <v>331</v>
      </c>
      <c r="L13" s="21"/>
    </row>
    <row r="14" spans="1:12" s="24" customFormat="1" ht="17.25" customHeight="1" x14ac:dyDescent="0.25">
      <c r="A14" s="18"/>
      <c r="B14" s="38" t="s">
        <v>268</v>
      </c>
      <c r="C14" s="38" t="s">
        <v>161</v>
      </c>
      <c r="D14" s="38" t="s">
        <v>197</v>
      </c>
      <c r="E14" s="21" t="s">
        <v>13</v>
      </c>
      <c r="F14" s="23" t="s">
        <v>387</v>
      </c>
      <c r="G14" s="22"/>
      <c r="H14" s="23" t="s">
        <v>387</v>
      </c>
      <c r="I14" s="22">
        <v>30</v>
      </c>
      <c r="J14" s="36">
        <f t="shared" si="0"/>
        <v>0.59333333333333338</v>
      </c>
      <c r="K14" s="20" t="s">
        <v>331</v>
      </c>
      <c r="L14" s="21"/>
    </row>
    <row r="15" spans="1:12" s="24" customFormat="1" ht="17.25" customHeight="1" x14ac:dyDescent="0.25">
      <c r="A15" s="18"/>
      <c r="B15" s="38" t="s">
        <v>269</v>
      </c>
      <c r="C15" s="38" t="s">
        <v>119</v>
      </c>
      <c r="D15" s="38" t="s">
        <v>211</v>
      </c>
      <c r="E15" s="21" t="s">
        <v>13</v>
      </c>
      <c r="F15" s="23" t="s">
        <v>383</v>
      </c>
      <c r="G15" s="22"/>
      <c r="H15" s="23" t="s">
        <v>383</v>
      </c>
      <c r="I15" s="22">
        <v>30</v>
      </c>
      <c r="J15" s="36">
        <f t="shared" si="0"/>
        <v>0.57333333333333336</v>
      </c>
      <c r="K15" s="20" t="s">
        <v>331</v>
      </c>
      <c r="L15" s="21"/>
    </row>
    <row r="16" spans="1:12" s="24" customFormat="1" ht="17.25" customHeight="1" x14ac:dyDescent="0.25">
      <c r="A16" s="18"/>
      <c r="B16" s="38" t="s">
        <v>254</v>
      </c>
      <c r="C16" s="38" t="s">
        <v>152</v>
      </c>
      <c r="D16" s="38" t="s">
        <v>118</v>
      </c>
      <c r="E16" s="21" t="s">
        <v>13</v>
      </c>
      <c r="F16" s="23" t="s">
        <v>369</v>
      </c>
      <c r="G16" s="22"/>
      <c r="H16" s="23" t="s">
        <v>369</v>
      </c>
      <c r="I16" s="22">
        <v>30</v>
      </c>
      <c r="J16" s="36">
        <f t="shared" si="0"/>
        <v>0.24666666666666667</v>
      </c>
      <c r="K16" s="20" t="s">
        <v>331</v>
      </c>
      <c r="L16" s="21"/>
    </row>
    <row r="17" spans="1:12" s="24" customFormat="1" ht="17.25" customHeight="1" x14ac:dyDescent="0.25">
      <c r="A17" s="18"/>
      <c r="B17" s="38" t="s">
        <v>194</v>
      </c>
      <c r="C17" s="38" t="s">
        <v>270</v>
      </c>
      <c r="D17" s="38" t="s">
        <v>271</v>
      </c>
      <c r="E17" s="21" t="s">
        <v>13</v>
      </c>
      <c r="F17" s="23" t="s">
        <v>323</v>
      </c>
      <c r="G17" s="22"/>
      <c r="H17" s="23" t="s">
        <v>323</v>
      </c>
      <c r="I17" s="22">
        <v>30</v>
      </c>
      <c r="J17" s="36">
        <f t="shared" si="0"/>
        <v>0.6333333333333333</v>
      </c>
      <c r="K17" s="20" t="s">
        <v>331</v>
      </c>
      <c r="L17" s="21"/>
    </row>
    <row r="18" spans="1:12" s="24" customFormat="1" ht="17.25" customHeight="1" x14ac:dyDescent="0.25">
      <c r="A18" s="18"/>
      <c r="B18" s="38" t="s">
        <v>272</v>
      </c>
      <c r="C18" s="38" t="s">
        <v>273</v>
      </c>
      <c r="D18" s="38" t="s">
        <v>211</v>
      </c>
      <c r="E18" s="21" t="s">
        <v>13</v>
      </c>
      <c r="F18" s="23" t="s">
        <v>367</v>
      </c>
      <c r="G18" s="22"/>
      <c r="H18" s="23" t="s">
        <v>367</v>
      </c>
      <c r="I18" s="22">
        <v>30</v>
      </c>
      <c r="J18" s="36">
        <f t="shared" si="0"/>
        <v>0.32</v>
      </c>
      <c r="K18" s="20" t="s">
        <v>331</v>
      </c>
      <c r="L18" s="21"/>
    </row>
    <row r="19" spans="1:12" s="24" customFormat="1" ht="17.25" customHeight="1" x14ac:dyDescent="0.25">
      <c r="A19" s="18"/>
      <c r="B19" s="38" t="s">
        <v>274</v>
      </c>
      <c r="C19" s="38" t="s">
        <v>200</v>
      </c>
      <c r="D19" s="38" t="s">
        <v>186</v>
      </c>
      <c r="E19" s="21" t="s">
        <v>13</v>
      </c>
      <c r="F19" s="23" t="s">
        <v>384</v>
      </c>
      <c r="G19" s="22"/>
      <c r="H19" s="23" t="s">
        <v>384</v>
      </c>
      <c r="I19" s="22">
        <v>30</v>
      </c>
      <c r="J19" s="36">
        <f t="shared" si="0"/>
        <v>0.28666666666666668</v>
      </c>
      <c r="K19" s="20" t="s">
        <v>331</v>
      </c>
      <c r="L19" s="21"/>
    </row>
    <row r="20" spans="1:12" s="24" customFormat="1" ht="17.25" customHeight="1" x14ac:dyDescent="0.25">
      <c r="A20" s="18"/>
      <c r="B20" s="38" t="s">
        <v>139</v>
      </c>
      <c r="C20" s="38" t="s">
        <v>190</v>
      </c>
      <c r="D20" s="38" t="s">
        <v>118</v>
      </c>
      <c r="E20" s="21" t="s">
        <v>13</v>
      </c>
      <c r="F20" s="23" t="s">
        <v>385</v>
      </c>
      <c r="G20" s="22"/>
      <c r="H20" s="23" t="s">
        <v>385</v>
      </c>
      <c r="I20" s="22">
        <v>30</v>
      </c>
      <c r="J20" s="36">
        <f t="shared" si="0"/>
        <v>0.62</v>
      </c>
      <c r="K20" s="20" t="s">
        <v>331</v>
      </c>
      <c r="L20" s="21"/>
    </row>
    <row r="21" spans="1:12" ht="15.75" x14ac:dyDescent="0.25">
      <c r="A21" s="39"/>
      <c r="B21" s="38" t="s">
        <v>276</v>
      </c>
      <c r="C21" s="38" t="s">
        <v>129</v>
      </c>
      <c r="D21" s="38" t="s">
        <v>153</v>
      </c>
      <c r="E21" s="21" t="s">
        <v>6</v>
      </c>
      <c r="F21" s="23" t="s">
        <v>386</v>
      </c>
      <c r="G21" s="41"/>
      <c r="H21" s="23" t="s">
        <v>386</v>
      </c>
      <c r="I21" s="22">
        <v>30</v>
      </c>
      <c r="J21" s="36">
        <f t="shared" ref="J21" si="1">H21/I21</f>
        <v>0.64</v>
      </c>
      <c r="K21" s="20" t="s">
        <v>331</v>
      </c>
      <c r="L21" s="39"/>
    </row>
  </sheetData>
  <sheetProtection formatCells="0" formatColumns="0" formatRows="0" sort="0"/>
  <autoFilter ref="B6:K21"/>
  <mergeCells count="1">
    <mergeCell ref="A2:K3"/>
  </mergeCells>
  <dataValidations count="1">
    <dataValidation type="list" allowBlank="1" showInputMessage="1" showErrorMessage="1" sqref="E7:E21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opLeftCell="B1" zoomScale="90" zoomScaleNormal="90" workbookViewId="0">
      <pane ySplit="6" topLeftCell="A7" activePane="bottomLeft" state="frozen"/>
      <selection pane="bottomLeft" activeCell="E1" sqref="E1:N1048576"/>
    </sheetView>
  </sheetViews>
  <sheetFormatPr defaultColWidth="9.140625"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33.42578125" style="17" customWidth="1"/>
    <col min="11" max="16384" width="9.140625" style="13"/>
  </cols>
  <sheetData>
    <row r="1" spans="1:11" s="10" customFormat="1" ht="56.25" customHeight="1" x14ac:dyDescent="0.2">
      <c r="A1" s="13"/>
      <c r="B1" s="14"/>
      <c r="C1" s="14"/>
      <c r="D1" s="14"/>
      <c r="E1" s="14"/>
      <c r="F1" s="15"/>
      <c r="G1" s="16"/>
      <c r="H1" s="30"/>
      <c r="I1" s="30"/>
      <c r="J1" s="30" t="s">
        <v>109</v>
      </c>
    </row>
    <row r="2" spans="1:11" s="10" customFormat="1" x14ac:dyDescent="0.2">
      <c r="A2" s="43" t="s">
        <v>319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s="10" customFormat="1" x14ac:dyDescent="0.2">
      <c r="C5" s="29"/>
      <c r="D5" s="29"/>
      <c r="E5" s="29"/>
      <c r="F5" s="29"/>
      <c r="G5" s="29"/>
      <c r="H5" s="29"/>
      <c r="I5" s="29"/>
      <c r="J5" s="29"/>
    </row>
    <row r="6" spans="1:11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98</v>
      </c>
      <c r="F6" s="33" t="s">
        <v>102</v>
      </c>
      <c r="G6" s="33" t="s">
        <v>103</v>
      </c>
      <c r="H6" s="34" t="s">
        <v>104</v>
      </c>
      <c r="I6" s="33" t="s">
        <v>105</v>
      </c>
      <c r="J6" s="35" t="s">
        <v>99</v>
      </c>
      <c r="K6" s="35" t="s">
        <v>99</v>
      </c>
    </row>
    <row r="7" spans="1:11" s="24" customFormat="1" ht="17.25" customHeight="1" x14ac:dyDescent="0.25">
      <c r="A7" s="18"/>
      <c r="B7" s="38" t="s">
        <v>278</v>
      </c>
      <c r="C7" s="38" t="s">
        <v>279</v>
      </c>
      <c r="D7" s="38" t="s">
        <v>118</v>
      </c>
      <c r="E7" s="23" t="s">
        <v>370</v>
      </c>
      <c r="F7" s="22"/>
      <c r="G7" s="23" t="s">
        <v>370</v>
      </c>
      <c r="H7" s="22">
        <v>33</v>
      </c>
      <c r="I7" s="36">
        <f t="shared" ref="I7:I9" si="0">G7/H7</f>
        <v>0.6</v>
      </c>
      <c r="J7" s="21" t="s">
        <v>331</v>
      </c>
      <c r="K7" s="21"/>
    </row>
    <row r="8" spans="1:11" s="24" customFormat="1" ht="17.25" customHeight="1" x14ac:dyDescent="0.25">
      <c r="A8" s="18"/>
      <c r="B8" s="38" t="s">
        <v>280</v>
      </c>
      <c r="C8" s="38" t="s">
        <v>163</v>
      </c>
      <c r="D8" s="38" t="s">
        <v>154</v>
      </c>
      <c r="E8" s="23" t="s">
        <v>371</v>
      </c>
      <c r="F8" s="22"/>
      <c r="G8" s="23" t="s">
        <v>371</v>
      </c>
      <c r="H8" s="22">
        <v>33</v>
      </c>
      <c r="I8" s="36">
        <f t="shared" si="0"/>
        <v>0.19393939393939394</v>
      </c>
      <c r="J8" s="21" t="s">
        <v>331</v>
      </c>
      <c r="K8" s="21"/>
    </row>
    <row r="9" spans="1:11" s="24" customFormat="1" ht="17.25" customHeight="1" x14ac:dyDescent="0.25">
      <c r="A9" s="18"/>
      <c r="B9" s="38" t="s">
        <v>281</v>
      </c>
      <c r="C9" s="38" t="s">
        <v>213</v>
      </c>
      <c r="D9" s="38" t="s">
        <v>217</v>
      </c>
      <c r="E9" s="23" t="s">
        <v>324</v>
      </c>
      <c r="F9" s="22"/>
      <c r="G9" s="23" t="s">
        <v>324</v>
      </c>
      <c r="H9" s="22">
        <v>33</v>
      </c>
      <c r="I9" s="36">
        <f t="shared" si="0"/>
        <v>0.33333333333333331</v>
      </c>
      <c r="J9" s="21" t="s">
        <v>331</v>
      </c>
      <c r="K9" s="21"/>
    </row>
    <row r="10" spans="1:11" s="24" customFormat="1" ht="17.25" customHeight="1" x14ac:dyDescent="0.25">
      <c r="A10" s="18"/>
      <c r="B10" s="38" t="s">
        <v>282</v>
      </c>
      <c r="C10" s="38" t="s">
        <v>140</v>
      </c>
      <c r="D10" s="38" t="s">
        <v>180</v>
      </c>
      <c r="E10" s="23" t="s">
        <v>325</v>
      </c>
      <c r="F10" s="22"/>
      <c r="G10" s="23" t="s">
        <v>325</v>
      </c>
      <c r="H10" s="22">
        <v>33</v>
      </c>
      <c r="I10" s="36">
        <f t="shared" ref="I10" si="1">G10/H10</f>
        <v>0.51515151515151514</v>
      </c>
      <c r="J10" s="21" t="s">
        <v>331</v>
      </c>
      <c r="K10" s="21"/>
    </row>
    <row r="11" spans="1:11" s="24" customFormat="1" ht="17.25" customHeight="1" x14ac:dyDescent="0.25">
      <c r="A11" s="18"/>
      <c r="B11" s="38" t="s">
        <v>230</v>
      </c>
      <c r="C11" s="38" t="s">
        <v>212</v>
      </c>
      <c r="D11" s="38" t="s">
        <v>168</v>
      </c>
      <c r="E11" s="23" t="s">
        <v>372</v>
      </c>
      <c r="F11" s="22"/>
      <c r="G11" s="23" t="s">
        <v>372</v>
      </c>
      <c r="H11" s="22">
        <v>33</v>
      </c>
      <c r="I11" s="36">
        <f t="shared" ref="I11:I18" si="2">G11/H11</f>
        <v>0.37575757575757579</v>
      </c>
      <c r="J11" s="21" t="s">
        <v>331</v>
      </c>
      <c r="K11" s="19"/>
    </row>
    <row r="12" spans="1:11" s="24" customFormat="1" ht="15.75" x14ac:dyDescent="0.25">
      <c r="A12" s="19"/>
      <c r="B12" s="38" t="s">
        <v>283</v>
      </c>
      <c r="C12" s="38" t="s">
        <v>174</v>
      </c>
      <c r="D12" s="38" t="s">
        <v>193</v>
      </c>
      <c r="E12" s="23" t="s">
        <v>364</v>
      </c>
      <c r="F12" s="22"/>
      <c r="G12" s="23" t="s">
        <v>364</v>
      </c>
      <c r="H12" s="22">
        <v>33</v>
      </c>
      <c r="I12" s="36">
        <f t="shared" si="2"/>
        <v>0.41212121212121211</v>
      </c>
      <c r="J12" s="21" t="s">
        <v>331</v>
      </c>
      <c r="K12" s="19"/>
    </row>
    <row r="13" spans="1:11" ht="15.75" x14ac:dyDescent="0.25">
      <c r="A13" s="39"/>
      <c r="B13" s="38" t="s">
        <v>198</v>
      </c>
      <c r="C13" s="38" t="s">
        <v>171</v>
      </c>
      <c r="D13" s="38" t="s">
        <v>170</v>
      </c>
      <c r="E13" s="23" t="s">
        <v>373</v>
      </c>
      <c r="F13" s="41"/>
      <c r="G13" s="23" t="s">
        <v>373</v>
      </c>
      <c r="H13" s="22">
        <v>33</v>
      </c>
      <c r="I13" s="36">
        <f t="shared" si="2"/>
        <v>0.55151515151515151</v>
      </c>
      <c r="J13" s="21" t="s">
        <v>331</v>
      </c>
      <c r="K13" s="39"/>
    </row>
    <row r="14" spans="1:11" ht="15.75" x14ac:dyDescent="0.25">
      <c r="A14" s="39"/>
      <c r="B14" s="38" t="s">
        <v>284</v>
      </c>
      <c r="C14" s="38" t="s">
        <v>140</v>
      </c>
      <c r="D14" s="38" t="s">
        <v>153</v>
      </c>
      <c r="E14" s="23" t="s">
        <v>324</v>
      </c>
      <c r="F14" s="41"/>
      <c r="G14" s="23" t="s">
        <v>324</v>
      </c>
      <c r="H14" s="22">
        <v>33</v>
      </c>
      <c r="I14" s="36">
        <f t="shared" si="2"/>
        <v>0.33333333333333331</v>
      </c>
      <c r="J14" s="21" t="s">
        <v>331</v>
      </c>
      <c r="K14" s="39"/>
    </row>
    <row r="15" spans="1:11" ht="15.75" x14ac:dyDescent="0.25">
      <c r="A15" s="39"/>
      <c r="B15" s="38" t="s">
        <v>285</v>
      </c>
      <c r="C15" s="38" t="s">
        <v>196</v>
      </c>
      <c r="D15" s="38" t="s">
        <v>193</v>
      </c>
      <c r="E15" s="23" t="s">
        <v>374</v>
      </c>
      <c r="F15" s="41"/>
      <c r="G15" s="23" t="s">
        <v>374</v>
      </c>
      <c r="H15" s="22">
        <v>33</v>
      </c>
      <c r="I15" s="36">
        <f t="shared" si="2"/>
        <v>0.5696969696969697</v>
      </c>
      <c r="J15" s="21" t="s">
        <v>331</v>
      </c>
      <c r="K15" s="39"/>
    </row>
    <row r="16" spans="1:11" ht="15.75" x14ac:dyDescent="0.25">
      <c r="A16" s="39"/>
      <c r="B16" s="38" t="s">
        <v>286</v>
      </c>
      <c r="C16" s="38" t="s">
        <v>140</v>
      </c>
      <c r="D16" s="38" t="s">
        <v>153</v>
      </c>
      <c r="E16" s="23" t="s">
        <v>375</v>
      </c>
      <c r="F16" s="41"/>
      <c r="G16" s="23" t="s">
        <v>375</v>
      </c>
      <c r="H16" s="22">
        <v>33</v>
      </c>
      <c r="I16" s="36">
        <f t="shared" si="2"/>
        <v>0.47878787878787882</v>
      </c>
      <c r="J16" s="21" t="s">
        <v>331</v>
      </c>
      <c r="K16" s="39"/>
    </row>
    <row r="17" spans="1:11" ht="15.75" x14ac:dyDescent="0.25">
      <c r="A17" s="39"/>
      <c r="B17" s="38" t="s">
        <v>249</v>
      </c>
      <c r="C17" s="38" t="s">
        <v>204</v>
      </c>
      <c r="D17" s="38" t="s">
        <v>176</v>
      </c>
      <c r="E17" s="23" t="s">
        <v>376</v>
      </c>
      <c r="F17" s="41"/>
      <c r="G17" s="23" t="s">
        <v>376</v>
      </c>
      <c r="H17" s="22">
        <v>33</v>
      </c>
      <c r="I17" s="36">
        <f t="shared" si="2"/>
        <v>0.44242424242424239</v>
      </c>
      <c r="J17" s="21" t="s">
        <v>331</v>
      </c>
      <c r="K17" s="39"/>
    </row>
    <row r="18" spans="1:11" ht="15.75" x14ac:dyDescent="0.25">
      <c r="A18" s="39"/>
      <c r="B18" s="38" t="s">
        <v>177</v>
      </c>
      <c r="C18" s="38" t="s">
        <v>287</v>
      </c>
      <c r="D18" s="38" t="s">
        <v>205</v>
      </c>
      <c r="E18" s="23" t="s">
        <v>377</v>
      </c>
      <c r="F18" s="41"/>
      <c r="G18" s="23" t="s">
        <v>377</v>
      </c>
      <c r="H18" s="22">
        <v>33</v>
      </c>
      <c r="I18" s="36">
        <f t="shared" si="2"/>
        <v>0.7151515151515152</v>
      </c>
      <c r="J18" s="21" t="s">
        <v>331</v>
      </c>
      <c r="K18" s="39"/>
    </row>
  </sheetData>
  <sheetProtection formatCells="0" formatColumns="0" formatRows="0" sort="0"/>
  <autoFilter ref="B6:J18"/>
  <mergeCells count="1">
    <mergeCell ref="A2:J3"/>
  </mergeCell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opLeftCell="B1" zoomScale="90" zoomScaleNormal="90" workbookViewId="0">
      <pane ySplit="6" topLeftCell="A25" activePane="bottomLeft" state="frozen"/>
      <selection pane="bottomLeft" activeCell="P28" sqref="P28"/>
    </sheetView>
  </sheetViews>
  <sheetFormatPr defaultColWidth="9.140625"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110</v>
      </c>
    </row>
    <row r="2" spans="1:12" s="10" customFormat="1" ht="16.5" customHeight="1" x14ac:dyDescent="0.2">
      <c r="A2" s="43" t="s">
        <v>319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239</v>
      </c>
      <c r="C7" s="38" t="s">
        <v>250</v>
      </c>
      <c r="D7" s="38" t="s">
        <v>175</v>
      </c>
      <c r="E7" s="21" t="s">
        <v>13</v>
      </c>
      <c r="F7" s="21" t="s">
        <v>365</v>
      </c>
      <c r="G7" s="22"/>
      <c r="H7" s="23">
        <f t="shared" ref="H7:H36" si="0">F7+G7</f>
        <v>13.5</v>
      </c>
      <c r="I7" s="22">
        <v>57</v>
      </c>
      <c r="J7" s="36">
        <f t="shared" ref="J7:J36" si="1">H7/I7</f>
        <v>0.23684210526315788</v>
      </c>
      <c r="K7" s="21" t="s">
        <v>400</v>
      </c>
      <c r="L7" s="21"/>
    </row>
    <row r="8" spans="1:12" s="24" customFormat="1" ht="17.25" customHeight="1" x14ac:dyDescent="0.25">
      <c r="A8" s="37"/>
      <c r="B8" s="38" t="s">
        <v>288</v>
      </c>
      <c r="C8" s="38" t="s">
        <v>182</v>
      </c>
      <c r="D8" s="38" t="s">
        <v>184</v>
      </c>
      <c r="E8" s="21" t="s">
        <v>5</v>
      </c>
      <c r="F8" s="21" t="s">
        <v>343</v>
      </c>
      <c r="G8" s="22"/>
      <c r="H8" s="23">
        <f t="shared" si="0"/>
        <v>35.6</v>
      </c>
      <c r="I8" s="22">
        <v>57</v>
      </c>
      <c r="J8" s="36">
        <f t="shared" si="1"/>
        <v>0.62456140350877198</v>
      </c>
      <c r="K8" s="21" t="s">
        <v>400</v>
      </c>
      <c r="L8" s="21"/>
    </row>
    <row r="9" spans="1:12" s="24" customFormat="1" ht="17.25" customHeight="1" x14ac:dyDescent="0.25">
      <c r="A9" s="37"/>
      <c r="B9" s="38" t="s">
        <v>289</v>
      </c>
      <c r="C9" s="38" t="s">
        <v>188</v>
      </c>
      <c r="D9" s="38" t="s">
        <v>186</v>
      </c>
      <c r="E9" s="21" t="s">
        <v>13</v>
      </c>
      <c r="F9" s="21" t="s">
        <v>344</v>
      </c>
      <c r="G9" s="22"/>
      <c r="H9" s="23">
        <f t="shared" si="0"/>
        <v>25.8</v>
      </c>
      <c r="I9" s="22">
        <v>57</v>
      </c>
      <c r="J9" s="36">
        <f t="shared" si="1"/>
        <v>0.45263157894736844</v>
      </c>
      <c r="K9" s="21" t="s">
        <v>400</v>
      </c>
      <c r="L9" s="21"/>
    </row>
    <row r="10" spans="1:12" s="24" customFormat="1" ht="17.25" customHeight="1" x14ac:dyDescent="0.25">
      <c r="A10" s="37"/>
      <c r="B10" s="38" t="s">
        <v>290</v>
      </c>
      <c r="C10" s="38" t="s">
        <v>167</v>
      </c>
      <c r="D10" s="38" t="s">
        <v>122</v>
      </c>
      <c r="E10" s="21" t="s">
        <v>13</v>
      </c>
      <c r="F10" s="21" t="s">
        <v>350</v>
      </c>
      <c r="G10" s="22"/>
      <c r="H10" s="23">
        <f t="shared" si="0"/>
        <v>20.3</v>
      </c>
      <c r="I10" s="22">
        <v>57</v>
      </c>
      <c r="J10" s="36">
        <f t="shared" si="1"/>
        <v>0.35614035087719298</v>
      </c>
      <c r="K10" s="21" t="s">
        <v>400</v>
      </c>
      <c r="L10" s="21"/>
    </row>
    <row r="11" spans="1:12" s="24" customFormat="1" ht="17.25" customHeight="1" x14ac:dyDescent="0.25">
      <c r="A11" s="37"/>
      <c r="B11" s="38" t="s">
        <v>291</v>
      </c>
      <c r="C11" s="38" t="s">
        <v>245</v>
      </c>
      <c r="D11" s="38" t="s">
        <v>127</v>
      </c>
      <c r="E11" s="21" t="s">
        <v>13</v>
      </c>
      <c r="F11" s="21" t="s">
        <v>360</v>
      </c>
      <c r="G11" s="22"/>
      <c r="H11" s="23">
        <f t="shared" si="0"/>
        <v>15.1</v>
      </c>
      <c r="I11" s="22">
        <v>57</v>
      </c>
      <c r="J11" s="36">
        <f t="shared" si="1"/>
        <v>0.26491228070175438</v>
      </c>
      <c r="K11" s="21" t="s">
        <v>400</v>
      </c>
      <c r="L11" s="21"/>
    </row>
    <row r="12" spans="1:12" s="24" customFormat="1" ht="17.25" customHeight="1" x14ac:dyDescent="0.25">
      <c r="A12" s="37"/>
      <c r="B12" s="38" t="s">
        <v>292</v>
      </c>
      <c r="C12" s="38" t="s">
        <v>167</v>
      </c>
      <c r="D12" s="38" t="s">
        <v>293</v>
      </c>
      <c r="E12" s="21" t="s">
        <v>13</v>
      </c>
      <c r="F12" s="21" t="s">
        <v>322</v>
      </c>
      <c r="G12" s="22"/>
      <c r="H12" s="23">
        <f t="shared" si="0"/>
        <v>5</v>
      </c>
      <c r="I12" s="22">
        <v>57</v>
      </c>
      <c r="J12" s="36">
        <f t="shared" si="1"/>
        <v>8.771929824561403E-2</v>
      </c>
      <c r="K12" s="21" t="s">
        <v>400</v>
      </c>
      <c r="L12" s="21"/>
    </row>
    <row r="13" spans="1:12" s="24" customFormat="1" ht="17.25" customHeight="1" x14ac:dyDescent="0.25">
      <c r="A13" s="37"/>
      <c r="B13" s="38" t="s">
        <v>294</v>
      </c>
      <c r="C13" s="38" t="s">
        <v>295</v>
      </c>
      <c r="D13" s="38" t="s">
        <v>143</v>
      </c>
      <c r="E13" s="21" t="s">
        <v>13</v>
      </c>
      <c r="F13" s="21" t="s">
        <v>321</v>
      </c>
      <c r="G13" s="22"/>
      <c r="H13" s="23">
        <f t="shared" si="0"/>
        <v>18</v>
      </c>
      <c r="I13" s="22">
        <v>57</v>
      </c>
      <c r="J13" s="36">
        <f t="shared" si="1"/>
        <v>0.31578947368421051</v>
      </c>
      <c r="K13" s="21" t="s">
        <v>400</v>
      </c>
      <c r="L13" s="21"/>
    </row>
    <row r="14" spans="1:12" s="24" customFormat="1" ht="17.25" customHeight="1" x14ac:dyDescent="0.25">
      <c r="A14" s="37"/>
      <c r="B14" s="38" t="s">
        <v>296</v>
      </c>
      <c r="C14" s="38" t="s">
        <v>297</v>
      </c>
      <c r="D14" s="38" t="s">
        <v>187</v>
      </c>
      <c r="E14" s="21" t="s">
        <v>13</v>
      </c>
      <c r="F14" s="21" t="s">
        <v>351</v>
      </c>
      <c r="G14" s="22"/>
      <c r="H14" s="23">
        <f t="shared" si="0"/>
        <v>19.100000000000001</v>
      </c>
      <c r="I14" s="22">
        <v>57</v>
      </c>
      <c r="J14" s="36">
        <f t="shared" si="1"/>
        <v>0.33508771929824566</v>
      </c>
      <c r="K14" s="21" t="s">
        <v>400</v>
      </c>
      <c r="L14" s="21"/>
    </row>
    <row r="15" spans="1:12" s="24" customFormat="1" ht="17.25" customHeight="1" x14ac:dyDescent="0.25">
      <c r="A15" s="37"/>
      <c r="B15" s="38" t="s">
        <v>298</v>
      </c>
      <c r="C15" s="38" t="s">
        <v>195</v>
      </c>
      <c r="D15" s="38" t="s">
        <v>233</v>
      </c>
      <c r="E15" s="21" t="s">
        <v>13</v>
      </c>
      <c r="F15" s="21" t="s">
        <v>366</v>
      </c>
      <c r="G15" s="22"/>
      <c r="H15" s="23">
        <f t="shared" si="0"/>
        <v>10</v>
      </c>
      <c r="I15" s="22">
        <v>57</v>
      </c>
      <c r="J15" s="36">
        <f t="shared" si="1"/>
        <v>0.17543859649122806</v>
      </c>
      <c r="K15" s="21" t="s">
        <v>400</v>
      </c>
      <c r="L15" s="21"/>
    </row>
    <row r="16" spans="1:12" s="24" customFormat="1" ht="17.25" customHeight="1" x14ac:dyDescent="0.25">
      <c r="A16" s="37"/>
      <c r="B16" s="38" t="s">
        <v>299</v>
      </c>
      <c r="C16" s="38" t="s">
        <v>116</v>
      </c>
      <c r="D16" s="38" t="s">
        <v>277</v>
      </c>
      <c r="E16" s="21" t="s">
        <v>13</v>
      </c>
      <c r="F16" s="21" t="s">
        <v>359</v>
      </c>
      <c r="G16" s="22"/>
      <c r="H16" s="23">
        <f t="shared" si="0"/>
        <v>15.2</v>
      </c>
      <c r="I16" s="22">
        <v>57</v>
      </c>
      <c r="J16" s="36">
        <f t="shared" si="1"/>
        <v>0.26666666666666666</v>
      </c>
      <c r="K16" s="21" t="s">
        <v>400</v>
      </c>
      <c r="L16" s="21"/>
    </row>
    <row r="17" spans="1:12" s="24" customFormat="1" ht="17.25" customHeight="1" x14ac:dyDescent="0.25">
      <c r="A17" s="37"/>
      <c r="B17" s="38" t="s">
        <v>300</v>
      </c>
      <c r="C17" s="38" t="s">
        <v>162</v>
      </c>
      <c r="D17" s="38" t="s">
        <v>184</v>
      </c>
      <c r="E17" s="21" t="s">
        <v>13</v>
      </c>
      <c r="F17" s="21" t="s">
        <v>363</v>
      </c>
      <c r="G17" s="22"/>
      <c r="H17" s="23">
        <f t="shared" si="0"/>
        <v>13.9</v>
      </c>
      <c r="I17" s="22">
        <v>57</v>
      </c>
      <c r="J17" s="36">
        <f t="shared" si="1"/>
        <v>0.24385964912280703</v>
      </c>
      <c r="K17" s="21" t="s">
        <v>400</v>
      </c>
      <c r="L17" s="21"/>
    </row>
    <row r="18" spans="1:12" s="24" customFormat="1" ht="17.25" customHeight="1" x14ac:dyDescent="0.25">
      <c r="A18" s="37"/>
      <c r="B18" s="38" t="s">
        <v>301</v>
      </c>
      <c r="C18" s="38" t="s">
        <v>275</v>
      </c>
      <c r="D18" s="38" t="s">
        <v>180</v>
      </c>
      <c r="E18" s="21" t="s">
        <v>13</v>
      </c>
      <c r="F18" s="21" t="s">
        <v>367</v>
      </c>
      <c r="G18" s="22"/>
      <c r="H18" s="23">
        <f t="shared" si="0"/>
        <v>9.6</v>
      </c>
      <c r="I18" s="22">
        <v>57</v>
      </c>
      <c r="J18" s="36">
        <f t="shared" si="1"/>
        <v>0.16842105263157894</v>
      </c>
      <c r="K18" s="21" t="s">
        <v>400</v>
      </c>
      <c r="L18" s="21"/>
    </row>
    <row r="19" spans="1:12" s="24" customFormat="1" ht="17.25" customHeight="1" x14ac:dyDescent="0.25">
      <c r="A19" s="37"/>
      <c r="B19" s="38" t="s">
        <v>302</v>
      </c>
      <c r="C19" s="38" t="s">
        <v>183</v>
      </c>
      <c r="D19" s="38" t="s">
        <v>122</v>
      </c>
      <c r="E19" s="21" t="s">
        <v>13</v>
      </c>
      <c r="F19" s="21" t="s">
        <v>364</v>
      </c>
      <c r="G19" s="22"/>
      <c r="H19" s="23">
        <f t="shared" si="0"/>
        <v>13.6</v>
      </c>
      <c r="I19" s="22">
        <v>57</v>
      </c>
      <c r="J19" s="36">
        <f t="shared" si="1"/>
        <v>0.23859649122807017</v>
      </c>
      <c r="K19" s="21" t="s">
        <v>400</v>
      </c>
      <c r="L19" s="21"/>
    </row>
    <row r="20" spans="1:12" s="24" customFormat="1" ht="17.25" customHeight="1" x14ac:dyDescent="0.25">
      <c r="A20" s="37"/>
      <c r="B20" s="38" t="s">
        <v>229</v>
      </c>
      <c r="C20" s="38" t="s">
        <v>116</v>
      </c>
      <c r="D20" s="38" t="s">
        <v>120</v>
      </c>
      <c r="E20" s="21" t="s">
        <v>13</v>
      </c>
      <c r="F20" s="21" t="s">
        <v>368</v>
      </c>
      <c r="G20" s="22"/>
      <c r="H20" s="23">
        <f t="shared" si="0"/>
        <v>8</v>
      </c>
      <c r="I20" s="22">
        <v>57</v>
      </c>
      <c r="J20" s="36">
        <f t="shared" si="1"/>
        <v>0.14035087719298245</v>
      </c>
      <c r="K20" s="21" t="s">
        <v>400</v>
      </c>
      <c r="L20" s="21"/>
    </row>
    <row r="21" spans="1:12" s="24" customFormat="1" ht="17.25" customHeight="1" x14ac:dyDescent="0.25">
      <c r="A21" s="37"/>
      <c r="B21" s="38" t="s">
        <v>303</v>
      </c>
      <c r="C21" s="38" t="s">
        <v>169</v>
      </c>
      <c r="D21" s="38" t="s">
        <v>203</v>
      </c>
      <c r="E21" s="21" t="s">
        <v>13</v>
      </c>
      <c r="F21" s="21" t="s">
        <v>361</v>
      </c>
      <c r="G21" s="22"/>
      <c r="H21" s="23">
        <f t="shared" si="0"/>
        <v>14.7</v>
      </c>
      <c r="I21" s="22">
        <v>57</v>
      </c>
      <c r="J21" s="36">
        <f t="shared" si="1"/>
        <v>0.25789473684210523</v>
      </c>
      <c r="K21" s="21" t="s">
        <v>400</v>
      </c>
      <c r="L21" s="21"/>
    </row>
    <row r="22" spans="1:12" s="24" customFormat="1" ht="17.25" customHeight="1" x14ac:dyDescent="0.25">
      <c r="A22" s="37"/>
      <c r="B22" s="38" t="s">
        <v>304</v>
      </c>
      <c r="C22" s="38" t="s">
        <v>121</v>
      </c>
      <c r="D22" s="38" t="s">
        <v>154</v>
      </c>
      <c r="E22" s="21" t="s">
        <v>13</v>
      </c>
      <c r="F22" s="21" t="s">
        <v>358</v>
      </c>
      <c r="G22" s="22"/>
      <c r="H22" s="23">
        <f t="shared" si="0"/>
        <v>15.6</v>
      </c>
      <c r="I22" s="22">
        <v>57</v>
      </c>
      <c r="J22" s="36">
        <f t="shared" si="1"/>
        <v>0.27368421052631581</v>
      </c>
      <c r="K22" s="21" t="s">
        <v>400</v>
      </c>
      <c r="L22" s="21"/>
    </row>
    <row r="23" spans="1:12" s="24" customFormat="1" ht="17.25" customHeight="1" x14ac:dyDescent="0.25">
      <c r="A23" s="37"/>
      <c r="B23" s="38" t="s">
        <v>240</v>
      </c>
      <c r="C23" s="38" t="s">
        <v>174</v>
      </c>
      <c r="D23" s="38" t="s">
        <v>193</v>
      </c>
      <c r="E23" s="21" t="s">
        <v>13</v>
      </c>
      <c r="F23" s="21" t="s">
        <v>349</v>
      </c>
      <c r="G23" s="22"/>
      <c r="H23" s="23">
        <f t="shared" si="0"/>
        <v>20.5</v>
      </c>
      <c r="I23" s="22">
        <v>57</v>
      </c>
      <c r="J23" s="36">
        <f t="shared" si="1"/>
        <v>0.35964912280701755</v>
      </c>
      <c r="K23" s="21" t="s">
        <v>400</v>
      </c>
      <c r="L23" s="21"/>
    </row>
    <row r="24" spans="1:12" s="24" customFormat="1" ht="17.25" customHeight="1" x14ac:dyDescent="0.25">
      <c r="A24" s="37"/>
      <c r="B24" s="38" t="s">
        <v>305</v>
      </c>
      <c r="C24" s="38" t="s">
        <v>152</v>
      </c>
      <c r="D24" s="38" t="s">
        <v>166</v>
      </c>
      <c r="E24" s="21" t="s">
        <v>13</v>
      </c>
      <c r="F24" s="21" t="s">
        <v>345</v>
      </c>
      <c r="G24" s="22"/>
      <c r="H24" s="23">
        <f t="shared" si="0"/>
        <v>24.4</v>
      </c>
      <c r="I24" s="22">
        <v>57</v>
      </c>
      <c r="J24" s="36">
        <f t="shared" si="1"/>
        <v>0.42807017543859649</v>
      </c>
      <c r="K24" s="21" t="s">
        <v>400</v>
      </c>
      <c r="L24" s="21"/>
    </row>
    <row r="25" spans="1:12" s="24" customFormat="1" ht="17.25" customHeight="1" x14ac:dyDescent="0.25">
      <c r="A25" s="37"/>
      <c r="B25" s="38" t="s">
        <v>306</v>
      </c>
      <c r="C25" s="38" t="s">
        <v>165</v>
      </c>
      <c r="D25" s="38" t="s">
        <v>180</v>
      </c>
      <c r="E25" s="21" t="s">
        <v>13</v>
      </c>
      <c r="F25" s="21" t="s">
        <v>353</v>
      </c>
      <c r="G25" s="22"/>
      <c r="H25" s="23">
        <f t="shared" si="0"/>
        <v>17.5</v>
      </c>
      <c r="I25" s="22">
        <v>57</v>
      </c>
      <c r="J25" s="36">
        <f t="shared" si="1"/>
        <v>0.30701754385964913</v>
      </c>
      <c r="K25" s="21" t="s">
        <v>400</v>
      </c>
      <c r="L25" s="21"/>
    </row>
    <row r="26" spans="1:12" s="24" customFormat="1" ht="17.25" customHeight="1" x14ac:dyDescent="0.25">
      <c r="A26" s="37"/>
      <c r="B26" s="38" t="s">
        <v>307</v>
      </c>
      <c r="C26" s="38" t="s">
        <v>255</v>
      </c>
      <c r="D26" s="38" t="s">
        <v>118</v>
      </c>
      <c r="E26" s="21" t="s">
        <v>13</v>
      </c>
      <c r="F26" s="21" t="s">
        <v>348</v>
      </c>
      <c r="G26" s="22"/>
      <c r="H26" s="23">
        <f t="shared" si="0"/>
        <v>20.7</v>
      </c>
      <c r="I26" s="22">
        <v>57</v>
      </c>
      <c r="J26" s="36">
        <f t="shared" si="1"/>
        <v>0.36315789473684207</v>
      </c>
      <c r="K26" s="21" t="s">
        <v>400</v>
      </c>
      <c r="L26" s="21"/>
    </row>
    <row r="27" spans="1:12" s="24" customFormat="1" ht="17.25" customHeight="1" x14ac:dyDescent="0.25">
      <c r="A27" s="37"/>
      <c r="B27" s="38" t="s">
        <v>267</v>
      </c>
      <c r="C27" s="38" t="s">
        <v>117</v>
      </c>
      <c r="D27" s="38" t="s">
        <v>153</v>
      </c>
      <c r="E27" s="21" t="s">
        <v>13</v>
      </c>
      <c r="F27" s="21" t="s">
        <v>352</v>
      </c>
      <c r="G27" s="22"/>
      <c r="H27" s="23">
        <f t="shared" si="0"/>
        <v>17.899999999999999</v>
      </c>
      <c r="I27" s="22">
        <v>57</v>
      </c>
      <c r="J27" s="36">
        <f t="shared" si="1"/>
        <v>0.31403508771929822</v>
      </c>
      <c r="K27" s="21" t="s">
        <v>400</v>
      </c>
      <c r="L27" s="21"/>
    </row>
    <row r="28" spans="1:12" s="24" customFormat="1" ht="17.25" customHeight="1" x14ac:dyDescent="0.25">
      <c r="A28" s="37"/>
      <c r="B28" s="38" t="s">
        <v>228</v>
      </c>
      <c r="C28" s="38" t="s">
        <v>189</v>
      </c>
      <c r="D28" s="38" t="s">
        <v>132</v>
      </c>
      <c r="E28" s="21" t="s">
        <v>13</v>
      </c>
      <c r="F28" s="21" t="s">
        <v>369</v>
      </c>
      <c r="G28" s="22"/>
      <c r="H28" s="23">
        <f t="shared" si="0"/>
        <v>7.4</v>
      </c>
      <c r="I28" s="22">
        <v>57</v>
      </c>
      <c r="J28" s="36">
        <f t="shared" si="1"/>
        <v>0.12982456140350879</v>
      </c>
      <c r="K28" s="21" t="s">
        <v>400</v>
      </c>
      <c r="L28" s="21"/>
    </row>
    <row r="29" spans="1:12" s="24" customFormat="1" ht="17.25" customHeight="1" x14ac:dyDescent="0.25">
      <c r="A29" s="37"/>
      <c r="B29" s="38" t="s">
        <v>308</v>
      </c>
      <c r="C29" s="38" t="s">
        <v>231</v>
      </c>
      <c r="D29" s="38" t="s">
        <v>153</v>
      </c>
      <c r="E29" s="21" t="s">
        <v>13</v>
      </c>
      <c r="F29" s="21" t="s">
        <v>354</v>
      </c>
      <c r="G29" s="22"/>
      <c r="H29" s="23">
        <f t="shared" si="0"/>
        <v>17.3</v>
      </c>
      <c r="I29" s="22">
        <v>57</v>
      </c>
      <c r="J29" s="36">
        <f t="shared" si="1"/>
        <v>0.30350877192982456</v>
      </c>
      <c r="K29" s="21" t="s">
        <v>400</v>
      </c>
      <c r="L29" s="21"/>
    </row>
    <row r="30" spans="1:12" s="24" customFormat="1" ht="17.25" customHeight="1" x14ac:dyDescent="0.25">
      <c r="A30" s="37"/>
      <c r="B30" s="38" t="s">
        <v>309</v>
      </c>
      <c r="C30" s="38" t="s">
        <v>200</v>
      </c>
      <c r="D30" s="38" t="s">
        <v>186</v>
      </c>
      <c r="E30" s="21" t="s">
        <v>13</v>
      </c>
      <c r="F30" s="21" t="s">
        <v>362</v>
      </c>
      <c r="G30" s="22"/>
      <c r="H30" s="23">
        <f t="shared" si="0"/>
        <v>14.5</v>
      </c>
      <c r="I30" s="22">
        <v>57</v>
      </c>
      <c r="J30" s="36">
        <f t="shared" si="1"/>
        <v>0.25438596491228072</v>
      </c>
      <c r="K30" s="21" t="s">
        <v>400</v>
      </c>
      <c r="L30" s="21"/>
    </row>
    <row r="31" spans="1:12" s="24" customFormat="1" ht="17.25" customHeight="1" x14ac:dyDescent="0.25">
      <c r="A31" s="37"/>
      <c r="B31" s="38" t="s">
        <v>310</v>
      </c>
      <c r="C31" s="38" t="s">
        <v>311</v>
      </c>
      <c r="D31" s="38" t="s">
        <v>205</v>
      </c>
      <c r="E31" s="21" t="s">
        <v>13</v>
      </c>
      <c r="F31" s="21" t="s">
        <v>355</v>
      </c>
      <c r="G31" s="22"/>
      <c r="H31" s="23">
        <f t="shared" si="0"/>
        <v>16.399999999999999</v>
      </c>
      <c r="I31" s="22">
        <v>57</v>
      </c>
      <c r="J31" s="36">
        <f t="shared" si="1"/>
        <v>0.28771929824561399</v>
      </c>
      <c r="K31" s="21" t="s">
        <v>400</v>
      </c>
      <c r="L31" s="21"/>
    </row>
    <row r="32" spans="1:12" s="24" customFormat="1" ht="17.25" customHeight="1" x14ac:dyDescent="0.25">
      <c r="A32" s="37"/>
      <c r="B32" s="38" t="s">
        <v>312</v>
      </c>
      <c r="C32" s="38" t="s">
        <v>145</v>
      </c>
      <c r="D32" s="38" t="s">
        <v>118</v>
      </c>
      <c r="E32" s="21" t="s">
        <v>13</v>
      </c>
      <c r="F32" s="21" t="s">
        <v>336</v>
      </c>
      <c r="G32" s="22"/>
      <c r="H32" s="23">
        <f t="shared" si="0"/>
        <v>17.600000000000001</v>
      </c>
      <c r="I32" s="22">
        <v>57</v>
      </c>
      <c r="J32" s="36">
        <f t="shared" si="1"/>
        <v>0.30877192982456142</v>
      </c>
      <c r="K32" s="21" t="s">
        <v>400</v>
      </c>
      <c r="L32" s="21"/>
    </row>
    <row r="33" spans="1:12" s="24" customFormat="1" ht="17.25" customHeight="1" x14ac:dyDescent="0.25">
      <c r="A33" s="37"/>
      <c r="B33" s="38" t="s">
        <v>313</v>
      </c>
      <c r="C33" s="38" t="s">
        <v>209</v>
      </c>
      <c r="D33" s="38" t="s">
        <v>127</v>
      </c>
      <c r="E33" s="21" t="s">
        <v>13</v>
      </c>
      <c r="F33" s="21" t="s">
        <v>356</v>
      </c>
      <c r="G33" s="22"/>
      <c r="H33" s="23">
        <f t="shared" si="0"/>
        <v>16.3</v>
      </c>
      <c r="I33" s="22">
        <v>57</v>
      </c>
      <c r="J33" s="36">
        <f t="shared" si="1"/>
        <v>0.28596491228070176</v>
      </c>
      <c r="K33" s="21" t="s">
        <v>400</v>
      </c>
      <c r="L33" s="21"/>
    </row>
    <row r="34" spans="1:12" s="24" customFormat="1" ht="17.25" customHeight="1" x14ac:dyDescent="0.25">
      <c r="A34" s="37"/>
      <c r="B34" s="38" t="s">
        <v>314</v>
      </c>
      <c r="C34" s="38" t="s">
        <v>315</v>
      </c>
      <c r="D34" s="38" t="s">
        <v>118</v>
      </c>
      <c r="E34" s="21" t="s">
        <v>13</v>
      </c>
      <c r="F34" s="21" t="s">
        <v>357</v>
      </c>
      <c r="G34" s="22"/>
      <c r="H34" s="23">
        <f t="shared" si="0"/>
        <v>16.100000000000001</v>
      </c>
      <c r="I34" s="22">
        <v>57</v>
      </c>
      <c r="J34" s="36">
        <f t="shared" si="1"/>
        <v>0.28245614035087724</v>
      </c>
      <c r="K34" s="21" t="s">
        <v>400</v>
      </c>
      <c r="L34" s="21"/>
    </row>
    <row r="35" spans="1:12" s="24" customFormat="1" ht="17.25" customHeight="1" x14ac:dyDescent="0.25">
      <c r="A35" s="37"/>
      <c r="B35" s="38" t="s">
        <v>316</v>
      </c>
      <c r="C35" s="38" t="s">
        <v>200</v>
      </c>
      <c r="D35" s="38" t="s">
        <v>187</v>
      </c>
      <c r="E35" s="21" t="s">
        <v>13</v>
      </c>
      <c r="F35" s="21" t="s">
        <v>347</v>
      </c>
      <c r="G35" s="22"/>
      <c r="H35" s="23">
        <f t="shared" si="0"/>
        <v>22.1</v>
      </c>
      <c r="I35" s="22">
        <v>57</v>
      </c>
      <c r="J35" s="36">
        <f t="shared" si="1"/>
        <v>0.38771929824561407</v>
      </c>
      <c r="K35" s="21" t="s">
        <v>400</v>
      </c>
      <c r="L35" s="21"/>
    </row>
    <row r="36" spans="1:12" s="24" customFormat="1" ht="17.25" customHeight="1" x14ac:dyDescent="0.25">
      <c r="A36" s="37"/>
      <c r="B36" s="38" t="s">
        <v>317</v>
      </c>
      <c r="C36" s="38" t="s">
        <v>163</v>
      </c>
      <c r="D36" s="38" t="s">
        <v>217</v>
      </c>
      <c r="E36" s="21" t="s">
        <v>13</v>
      </c>
      <c r="F36" s="21" t="s">
        <v>346</v>
      </c>
      <c r="G36" s="22"/>
      <c r="H36" s="23">
        <f t="shared" si="0"/>
        <v>24.3</v>
      </c>
      <c r="I36" s="22">
        <v>57</v>
      </c>
      <c r="J36" s="36">
        <f t="shared" si="1"/>
        <v>0.4263157894736842</v>
      </c>
      <c r="K36" s="21" t="s">
        <v>400</v>
      </c>
      <c r="L36" s="21"/>
    </row>
  </sheetData>
  <sheetProtection formatCells="0" formatColumns="0" formatRows="0" sort="0"/>
  <autoFilter ref="B6:K36"/>
  <mergeCells count="1">
    <mergeCell ref="A2:K3"/>
  </mergeCells>
  <dataValidations count="1">
    <dataValidation type="list" allowBlank="1" showInputMessage="1" showErrorMessage="1" sqref="E7:E36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6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0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111</v>
      </c>
    </row>
    <row r="2" spans="1:12" s="10" customFormat="1" ht="16.5" customHeight="1" x14ac:dyDescent="0.2">
      <c r="A2" s="43" t="s">
        <v>319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18"/>
      <c r="B7" s="38" t="s">
        <v>113</v>
      </c>
      <c r="C7" s="38" t="s">
        <v>114</v>
      </c>
      <c r="D7" s="38" t="s">
        <v>115</v>
      </c>
      <c r="E7" s="21" t="s">
        <v>5</v>
      </c>
      <c r="F7" s="23" t="s">
        <v>332</v>
      </c>
      <c r="G7" s="22"/>
      <c r="H7" s="23" t="s">
        <v>332</v>
      </c>
      <c r="I7" s="22">
        <v>64</v>
      </c>
      <c r="J7" s="36">
        <f t="shared" ref="J7:J18" si="0">H7/I7</f>
        <v>0.60624999999999996</v>
      </c>
      <c r="K7" s="21" t="s">
        <v>331</v>
      </c>
      <c r="L7" s="21"/>
    </row>
    <row r="8" spans="1:12" s="24" customFormat="1" ht="17.25" customHeight="1" x14ac:dyDescent="0.25">
      <c r="A8" s="18"/>
      <c r="B8" s="38" t="s">
        <v>125</v>
      </c>
      <c r="C8" s="38" t="s">
        <v>126</v>
      </c>
      <c r="D8" s="38" t="s">
        <v>127</v>
      </c>
      <c r="E8" s="21" t="s">
        <v>13</v>
      </c>
      <c r="F8" s="23" t="s">
        <v>333</v>
      </c>
      <c r="G8" s="22"/>
      <c r="H8" s="23" t="s">
        <v>333</v>
      </c>
      <c r="I8" s="22">
        <v>64</v>
      </c>
      <c r="J8" s="36">
        <f t="shared" si="0"/>
        <v>0.44062499999999999</v>
      </c>
      <c r="K8" s="21" t="s">
        <v>331</v>
      </c>
      <c r="L8" s="21"/>
    </row>
    <row r="9" spans="1:12" s="24" customFormat="1" ht="17.25" customHeight="1" x14ac:dyDescent="0.25">
      <c r="A9" s="18"/>
      <c r="B9" s="38" t="s">
        <v>128</v>
      </c>
      <c r="C9" s="38" t="s">
        <v>129</v>
      </c>
      <c r="D9" s="38" t="s">
        <v>115</v>
      </c>
      <c r="E9" s="21" t="s">
        <v>13</v>
      </c>
      <c r="F9" s="23" t="s">
        <v>334</v>
      </c>
      <c r="G9" s="22"/>
      <c r="H9" s="23" t="s">
        <v>334</v>
      </c>
      <c r="I9" s="22">
        <v>64</v>
      </c>
      <c r="J9" s="36">
        <f t="shared" si="0"/>
        <v>0.2890625</v>
      </c>
      <c r="K9" s="21" t="s">
        <v>331</v>
      </c>
      <c r="L9" s="21"/>
    </row>
    <row r="10" spans="1:12" s="24" customFormat="1" ht="17.25" customHeight="1" x14ac:dyDescent="0.25">
      <c r="A10" s="18"/>
      <c r="B10" s="38" t="s">
        <v>130</v>
      </c>
      <c r="C10" s="38" t="s">
        <v>131</v>
      </c>
      <c r="D10" s="38" t="s">
        <v>132</v>
      </c>
      <c r="E10" s="21" t="s">
        <v>13</v>
      </c>
      <c r="F10" s="23" t="s">
        <v>335</v>
      </c>
      <c r="G10" s="22"/>
      <c r="H10" s="23" t="s">
        <v>335</v>
      </c>
      <c r="I10" s="22">
        <v>64</v>
      </c>
      <c r="J10" s="36">
        <f t="shared" si="0"/>
        <v>0.47968749999999999</v>
      </c>
      <c r="K10" s="21" t="s">
        <v>331</v>
      </c>
      <c r="L10" s="21"/>
    </row>
    <row r="11" spans="1:12" s="24" customFormat="1" ht="17.25" customHeight="1" x14ac:dyDescent="0.25">
      <c r="A11" s="18"/>
      <c r="B11" s="38" t="s">
        <v>133</v>
      </c>
      <c r="C11" s="38" t="s">
        <v>116</v>
      </c>
      <c r="D11" s="38" t="s">
        <v>134</v>
      </c>
      <c r="E11" s="21" t="s">
        <v>13</v>
      </c>
      <c r="F11" s="23" t="s">
        <v>336</v>
      </c>
      <c r="G11" s="22"/>
      <c r="H11" s="23" t="s">
        <v>336</v>
      </c>
      <c r="I11" s="22">
        <v>64</v>
      </c>
      <c r="J11" s="36">
        <f t="shared" si="0"/>
        <v>0.27500000000000002</v>
      </c>
      <c r="K11" s="21" t="s">
        <v>331</v>
      </c>
      <c r="L11" s="21"/>
    </row>
    <row r="12" spans="1:12" s="24" customFormat="1" ht="17.25" customHeight="1" x14ac:dyDescent="0.25">
      <c r="A12" s="18"/>
      <c r="B12" s="38" t="s">
        <v>135</v>
      </c>
      <c r="C12" s="38" t="s">
        <v>136</v>
      </c>
      <c r="D12" s="38" t="s">
        <v>137</v>
      </c>
      <c r="E12" s="21" t="s">
        <v>13</v>
      </c>
      <c r="F12" s="23" t="s">
        <v>337</v>
      </c>
      <c r="G12" s="22"/>
      <c r="H12" s="23" t="s">
        <v>337</v>
      </c>
      <c r="I12" s="22">
        <v>64</v>
      </c>
      <c r="J12" s="36">
        <f t="shared" si="0"/>
        <v>0.22187499999999999</v>
      </c>
      <c r="K12" s="21" t="s">
        <v>331</v>
      </c>
      <c r="L12" s="21"/>
    </row>
    <row r="13" spans="1:12" s="24" customFormat="1" ht="17.25" customHeight="1" x14ac:dyDescent="0.25">
      <c r="A13" s="18"/>
      <c r="B13" s="38" t="s">
        <v>141</v>
      </c>
      <c r="C13" s="38" t="s">
        <v>142</v>
      </c>
      <c r="D13" s="38" t="s">
        <v>143</v>
      </c>
      <c r="E13" s="21" t="s">
        <v>13</v>
      </c>
      <c r="F13" s="23" t="s">
        <v>338</v>
      </c>
      <c r="G13" s="22"/>
      <c r="H13" s="23" t="s">
        <v>338</v>
      </c>
      <c r="I13" s="22">
        <v>64</v>
      </c>
      <c r="J13" s="36">
        <f t="shared" si="0"/>
        <v>0.48749999999999999</v>
      </c>
      <c r="K13" s="21" t="s">
        <v>331</v>
      </c>
      <c r="L13" s="21"/>
    </row>
    <row r="14" spans="1:12" s="24" customFormat="1" ht="17.25" customHeight="1" x14ac:dyDescent="0.25">
      <c r="A14" s="18"/>
      <c r="B14" s="38" t="s">
        <v>144</v>
      </c>
      <c r="C14" s="38" t="s">
        <v>145</v>
      </c>
      <c r="D14" s="38" t="s">
        <v>146</v>
      </c>
      <c r="E14" s="21" t="s">
        <v>6</v>
      </c>
      <c r="F14" s="23" t="s">
        <v>342</v>
      </c>
      <c r="G14" s="22"/>
      <c r="H14" s="23" t="s">
        <v>342</v>
      </c>
      <c r="I14" s="22">
        <v>64</v>
      </c>
      <c r="J14" s="36">
        <f t="shared" si="0"/>
        <v>0.50937500000000002</v>
      </c>
      <c r="K14" s="21" t="s">
        <v>331</v>
      </c>
      <c r="L14" s="21"/>
    </row>
    <row r="15" spans="1:12" s="24" customFormat="1" ht="17.25" customHeight="1" x14ac:dyDescent="0.25">
      <c r="A15" s="18"/>
      <c r="B15" s="38" t="s">
        <v>147</v>
      </c>
      <c r="C15" s="38" t="s">
        <v>148</v>
      </c>
      <c r="D15" s="38" t="s">
        <v>149</v>
      </c>
      <c r="E15" s="21" t="s">
        <v>13</v>
      </c>
      <c r="F15" s="23" t="s">
        <v>327</v>
      </c>
      <c r="G15" s="22"/>
      <c r="H15" s="23" t="s">
        <v>327</v>
      </c>
      <c r="I15" s="22">
        <v>64</v>
      </c>
      <c r="J15" s="36">
        <f t="shared" si="0"/>
        <v>0.234375</v>
      </c>
      <c r="K15" s="21" t="s">
        <v>331</v>
      </c>
      <c r="L15" s="21"/>
    </row>
    <row r="16" spans="1:12" s="24" customFormat="1" ht="17.25" customHeight="1" x14ac:dyDescent="0.25">
      <c r="A16" s="18"/>
      <c r="B16" s="38" t="s">
        <v>150</v>
      </c>
      <c r="C16" s="38" t="s">
        <v>140</v>
      </c>
      <c r="D16" s="38" t="s">
        <v>120</v>
      </c>
      <c r="E16" s="21" t="s">
        <v>13</v>
      </c>
      <c r="F16" s="23" t="s">
        <v>339</v>
      </c>
      <c r="G16" s="22"/>
      <c r="H16" s="23" t="s">
        <v>339</v>
      </c>
      <c r="I16" s="22">
        <v>64</v>
      </c>
      <c r="J16" s="36">
        <f t="shared" si="0"/>
        <v>0.43906250000000002</v>
      </c>
      <c r="K16" s="21" t="s">
        <v>331</v>
      </c>
      <c r="L16" s="21"/>
    </row>
    <row r="17" spans="1:12" s="24" customFormat="1" ht="17.25" customHeight="1" x14ac:dyDescent="0.25">
      <c r="A17" s="18"/>
      <c r="B17" s="38" t="s">
        <v>151</v>
      </c>
      <c r="C17" s="38" t="s">
        <v>152</v>
      </c>
      <c r="D17" s="38" t="s">
        <v>153</v>
      </c>
      <c r="E17" s="21" t="s">
        <v>6</v>
      </c>
      <c r="F17" s="23" t="s">
        <v>340</v>
      </c>
      <c r="G17" s="22"/>
      <c r="H17" s="23" t="s">
        <v>340</v>
      </c>
      <c r="I17" s="22">
        <v>64</v>
      </c>
      <c r="J17" s="36">
        <f t="shared" si="0"/>
        <v>0.52968749999999998</v>
      </c>
      <c r="K17" s="21" t="s">
        <v>331</v>
      </c>
      <c r="L17" s="21"/>
    </row>
    <row r="18" spans="1:12" s="24" customFormat="1" ht="17.25" customHeight="1" x14ac:dyDescent="0.25">
      <c r="A18" s="18"/>
      <c r="B18" s="38" t="s">
        <v>158</v>
      </c>
      <c r="C18" s="38" t="s">
        <v>140</v>
      </c>
      <c r="D18" s="38" t="s">
        <v>159</v>
      </c>
      <c r="E18" s="21" t="s">
        <v>13</v>
      </c>
      <c r="F18" s="23" t="s">
        <v>326</v>
      </c>
      <c r="G18" s="22"/>
      <c r="H18" s="23" t="s">
        <v>341</v>
      </c>
      <c r="I18" s="22">
        <v>64</v>
      </c>
      <c r="J18" s="36">
        <f t="shared" si="0"/>
        <v>0.37031249999999999</v>
      </c>
      <c r="K18" s="21" t="s">
        <v>331</v>
      </c>
      <c r="L18" s="21"/>
    </row>
    <row r="19" spans="1:12" s="24" customFormat="1" ht="17.25" customHeight="1" x14ac:dyDescent="0.25">
      <c r="B19" s="25"/>
      <c r="C19" s="25"/>
      <c r="D19" s="25"/>
      <c r="E19" s="25"/>
      <c r="F19" s="25"/>
      <c r="G19" s="26"/>
      <c r="H19" s="27"/>
      <c r="I19" s="26"/>
      <c r="J19" s="27"/>
      <c r="K19" s="28"/>
    </row>
    <row r="20" spans="1:12" s="24" customFormat="1" ht="17.25" customHeight="1" x14ac:dyDescent="0.25">
      <c r="B20" s="25"/>
      <c r="C20" s="25"/>
      <c r="D20" s="25"/>
      <c r="E20" s="25"/>
      <c r="F20" s="25"/>
      <c r="G20" s="26"/>
      <c r="H20" s="27"/>
      <c r="I20" s="26"/>
      <c r="J20" s="27"/>
      <c r="K20" s="28"/>
    </row>
    <row r="21" spans="1:12" s="24" customFormat="1" ht="15.75" x14ac:dyDescent="0.25">
      <c r="B21" s="25"/>
      <c r="C21" s="25"/>
      <c r="D21" s="25"/>
      <c r="E21" s="25"/>
      <c r="F21" s="25"/>
      <c r="G21" s="26"/>
      <c r="H21" s="27"/>
      <c r="I21" s="26"/>
      <c r="J21" s="27"/>
      <c r="K21" s="28"/>
    </row>
  </sheetData>
  <sheetProtection formatCells="0" formatColumns="0" formatRows="0" sort="0"/>
  <autoFilter ref="B6:K18"/>
  <mergeCells count="1">
    <mergeCell ref="A2:K3"/>
  </mergeCells>
  <dataValidations count="1">
    <dataValidation type="list" allowBlank="1" showInputMessage="1" showErrorMessage="1" sqref="E7:E18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zoomScale="90" zoomScaleNormal="90" workbookViewId="0">
      <pane ySplit="6" topLeftCell="A7" activePane="bottomLeft" state="frozen"/>
      <selection pane="bottomLeft" activeCell="O16" sqref="O16:P16"/>
    </sheetView>
  </sheetViews>
  <sheetFormatPr defaultColWidth="9.140625"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112</v>
      </c>
    </row>
    <row r="2" spans="1:12" s="10" customFormat="1" x14ac:dyDescent="0.2">
      <c r="A2" s="43" t="s">
        <v>319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10" customFormat="1" ht="16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0.75" customHeight="1" x14ac:dyDescent="0.25">
      <c r="A7" s="18"/>
      <c r="B7" s="38" t="s">
        <v>178</v>
      </c>
      <c r="C7" s="38" t="s">
        <v>138</v>
      </c>
      <c r="D7" s="38" t="s">
        <v>179</v>
      </c>
      <c r="E7" s="21"/>
      <c r="F7" s="23" t="e">
        <f>#REF!+E7</f>
        <v>#REF!</v>
      </c>
      <c r="G7" s="22"/>
      <c r="H7" s="23" t="e">
        <f t="shared" ref="H7" si="0">F7+G7</f>
        <v>#REF!</v>
      </c>
      <c r="I7" s="22">
        <v>71</v>
      </c>
      <c r="J7" s="36" t="e">
        <f t="shared" ref="J7:J11" si="1">H7/I7</f>
        <v>#REF!</v>
      </c>
      <c r="K7" s="21"/>
      <c r="L7" s="21"/>
    </row>
    <row r="8" spans="1:12" s="24" customFormat="1" ht="17.25" customHeight="1" x14ac:dyDescent="0.25">
      <c r="A8" s="18"/>
      <c r="B8" s="38" t="s">
        <v>181</v>
      </c>
      <c r="C8" s="38" t="s">
        <v>182</v>
      </c>
      <c r="D8" s="38" t="s">
        <v>122</v>
      </c>
      <c r="E8" s="21" t="s">
        <v>13</v>
      </c>
      <c r="F8" s="23" t="s">
        <v>329</v>
      </c>
      <c r="G8" s="22"/>
      <c r="H8" s="23" t="s">
        <v>329</v>
      </c>
      <c r="I8" s="22">
        <v>71</v>
      </c>
      <c r="J8" s="36">
        <f t="shared" si="1"/>
        <v>0.41126760563380282</v>
      </c>
      <c r="K8" s="20" t="s">
        <v>331</v>
      </c>
      <c r="L8" s="21"/>
    </row>
    <row r="9" spans="1:12" s="24" customFormat="1" ht="17.25" customHeight="1" x14ac:dyDescent="0.25">
      <c r="A9" s="18"/>
      <c r="B9" s="38" t="s">
        <v>191</v>
      </c>
      <c r="C9" s="38" t="s">
        <v>192</v>
      </c>
      <c r="D9" s="38" t="s">
        <v>193</v>
      </c>
      <c r="E9" s="21" t="s">
        <v>13</v>
      </c>
      <c r="F9" s="23" t="s">
        <v>320</v>
      </c>
      <c r="G9" s="22"/>
      <c r="H9" s="23" t="s">
        <v>320</v>
      </c>
      <c r="I9" s="22">
        <v>71</v>
      </c>
      <c r="J9" s="36">
        <f t="shared" si="1"/>
        <v>0.19718309859154928</v>
      </c>
      <c r="K9" s="20" t="s">
        <v>331</v>
      </c>
      <c r="L9" s="21"/>
    </row>
    <row r="10" spans="1:12" s="24" customFormat="1" ht="17.25" customHeight="1" x14ac:dyDescent="0.25">
      <c r="A10" s="18"/>
      <c r="B10" s="38" t="s">
        <v>199</v>
      </c>
      <c r="C10" s="38" t="s">
        <v>200</v>
      </c>
      <c r="D10" s="38" t="s">
        <v>201</v>
      </c>
      <c r="E10" s="21" t="s">
        <v>13</v>
      </c>
      <c r="F10" s="23" t="s">
        <v>330</v>
      </c>
      <c r="G10" s="22"/>
      <c r="H10" s="23" t="s">
        <v>330</v>
      </c>
      <c r="I10" s="22">
        <v>71</v>
      </c>
      <c r="J10" s="36">
        <f t="shared" si="1"/>
        <v>0.24084507042253522</v>
      </c>
      <c r="K10" s="20" t="s">
        <v>331</v>
      </c>
      <c r="L10" s="21"/>
    </row>
    <row r="11" spans="1:12" s="24" customFormat="1" ht="17.25" customHeight="1" x14ac:dyDescent="0.25">
      <c r="A11" s="18"/>
      <c r="B11" s="38" t="s">
        <v>202</v>
      </c>
      <c r="C11" s="38" t="s">
        <v>123</v>
      </c>
      <c r="D11" s="38" t="s">
        <v>120</v>
      </c>
      <c r="E11" s="21" t="s">
        <v>13</v>
      </c>
      <c r="F11" s="23" t="s">
        <v>328</v>
      </c>
      <c r="G11" s="22"/>
      <c r="H11" s="23" t="s">
        <v>328</v>
      </c>
      <c r="I11" s="22">
        <v>71</v>
      </c>
      <c r="J11" s="36">
        <f t="shared" si="1"/>
        <v>4.2253521126760563E-2</v>
      </c>
      <c r="K11" s="20" t="s">
        <v>331</v>
      </c>
      <c r="L11" s="21"/>
    </row>
    <row r="12" spans="1:12" s="24" customFormat="1" ht="17.25" customHeight="1" x14ac:dyDescent="0.25">
      <c r="B12" s="25"/>
      <c r="C12" s="25"/>
      <c r="D12" s="25"/>
      <c r="E12" s="25"/>
      <c r="F12" s="25"/>
      <c r="G12" s="26"/>
      <c r="H12" s="27"/>
      <c r="I12" s="26"/>
      <c r="J12" s="27"/>
      <c r="K12" s="28"/>
    </row>
    <row r="13" spans="1:12" s="24" customFormat="1" ht="17.25" customHeight="1" x14ac:dyDescent="0.25">
      <c r="B13" s="25"/>
      <c r="C13" s="25"/>
      <c r="D13" s="25"/>
      <c r="E13" s="25"/>
      <c r="F13" s="25"/>
      <c r="G13" s="26"/>
      <c r="H13" s="27"/>
      <c r="I13" s="26"/>
      <c r="J13" s="27"/>
      <c r="K13" s="28"/>
    </row>
    <row r="14" spans="1:12" s="24" customFormat="1" ht="15.75" x14ac:dyDescent="0.25">
      <c r="B14" s="25"/>
      <c r="C14" s="25"/>
      <c r="D14" s="25"/>
      <c r="E14" s="25"/>
      <c r="F14" s="25"/>
      <c r="G14" s="26"/>
      <c r="H14" s="27"/>
      <c r="I14" s="26"/>
      <c r="J14" s="27"/>
      <c r="K14" s="28"/>
    </row>
  </sheetData>
  <sheetProtection formatCells="0" formatColumns="0" formatRows="0" sort="0"/>
  <autoFilter ref="B6:K11"/>
  <mergeCells count="1">
    <mergeCell ref="A2:K3"/>
  </mergeCells>
  <dataValidations count="1">
    <dataValidation type="list" allowBlank="1" showInputMessage="1" showErrorMessage="1" sqref="E7:E11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2023-11-01T08:30:06Z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