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42"/>
  </bookViews>
  <sheets>
    <sheet name="8 кл." sheetId="6" r:id="rId1"/>
    <sheet name="9 кл." sheetId="7" r:id="rId2"/>
    <sheet name="10 кл." sheetId="8" r:id="rId3"/>
    <sheet name="11 кл." sheetId="9" r:id="rId4"/>
    <sheet name="Лист2" sheetId="2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'10 кл.'!$B$6:$K$10</definedName>
    <definedName name="_xlnm._FilterDatabase" localSheetId="3" hidden="1">'11 кл.'!$B$6:$K$18</definedName>
    <definedName name="_xlnm._FilterDatabase" localSheetId="0" hidden="1">'8 кл.'!$B$6:$K$29</definedName>
    <definedName name="_xlnm._FilterDatabase" localSheetId="1" hidden="1">'9 кл.'!$B$6:$K$8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10" i="8"/>
  <c r="J10" i="8" s="1"/>
  <c r="H9" i="8"/>
  <c r="J9" i="8" s="1"/>
  <c r="H8" i="8"/>
  <c r="J8" i="8" s="1"/>
  <c r="H7" i="8"/>
  <c r="J7" i="8" s="1"/>
  <c r="H8" i="7"/>
  <c r="J8" i="7" s="1"/>
  <c r="H7" i="7"/>
  <c r="J7" i="7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</calcChain>
</file>

<file path=xl/sharedStrings.xml><?xml version="1.0" encoding="utf-8"?>
<sst xmlns="http://schemas.openxmlformats.org/spreadsheetml/2006/main" count="391" uniqueCount="244">
  <si>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</si>
  <si>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</si>
  <si>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</si>
  <si>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</si>
  <si>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</si>
  <si>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</si>
  <si>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</si>
  <si>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</si>
  <si>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</si>
  <si>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</si>
  <si>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</si>
  <si>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</si>
  <si>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</si>
  <si>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</si>
  <si>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</si>
  <si>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</si>
  <si>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</si>
  <si>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</si>
  <si>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</si>
  <si>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</si>
  <si>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</si>
  <si>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</si>
  <si>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</si>
  <si>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</si>
  <si>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</si>
  <si>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</si>
  <si>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</si>
  <si>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</si>
  <si>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</si>
  <si>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</si>
  <si>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</si>
  <si>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</si>
  <si>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</si>
  <si>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</si>
  <si>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</si>
  <si>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</si>
  <si>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</si>
  <si>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</si>
  <si>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</si>
  <si>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</si>
  <si>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</si>
  <si>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</si>
  <si>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</si>
  <si>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</si>
  <si>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</si>
  <si>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</si>
  <si>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</si>
  <si>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</si>
  <si>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</si>
  <si>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</si>
  <si>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</si>
  <si>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</si>
  <si>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</si>
  <si>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</si>
  <si>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</si>
  <si>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</si>
  <si>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</si>
  <si>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</si>
  <si>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</si>
  <si>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</si>
  <si>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</si>
  <si>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</si>
  <si>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</si>
  <si>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</si>
  <si>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</si>
  <si>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</si>
  <si>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</si>
  <si>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</si>
  <si>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</si>
  <si>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</si>
  <si>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</si>
  <si>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</si>
  <si>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</si>
  <si>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</si>
  <si>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</si>
  <si>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</si>
  <si>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</si>
  <si>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</si>
  <si>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</si>
  <si>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</si>
  <si>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</si>
  <si>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</si>
  <si>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</si>
  <si>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</si>
  <si>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</si>
  <si>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</si>
  <si>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</si>
  <si>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</si>
  <si>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</si>
  <si>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</si>
  <si>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</si>
  <si>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</si>
  <si>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</si>
  <si>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</si>
  <si>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</si>
  <si>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</si>
  <si>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</si>
  <si>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</si>
  <si>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</si>
  <si>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</si>
  <si>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</si>
  <si>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</si>
  <si>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</si>
  <si>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</si>
  <si>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</si>
  <si>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</si>
  <si>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</si>
  <si>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</si>
  <si>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</si>
  <si>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</si>
  <si>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Анастасия</t>
  </si>
  <si>
    <t>София</t>
  </si>
  <si>
    <t>Александровна</t>
  </si>
  <si>
    <t>Вероника</t>
  </si>
  <si>
    <t>Викторовна</t>
  </si>
  <si>
    <t>Качаев</t>
  </si>
  <si>
    <t>Глеб</t>
  </si>
  <si>
    <t>Александрович</t>
  </si>
  <si>
    <t>Алина</t>
  </si>
  <si>
    <t>Носикова</t>
  </si>
  <si>
    <t>Дмитриевна</t>
  </si>
  <si>
    <t>Оганисян</t>
  </si>
  <si>
    <t>Силвард</t>
  </si>
  <si>
    <t>Аркадьевна</t>
  </si>
  <si>
    <t>Никита</t>
  </si>
  <si>
    <t>Регина</t>
  </si>
  <si>
    <t>Дарья</t>
  </si>
  <si>
    <t>Сергеевич</t>
  </si>
  <si>
    <t>Анна</t>
  </si>
  <si>
    <t>Тарарыко</t>
  </si>
  <si>
    <t>Юлия</t>
  </si>
  <si>
    <t>Сергеевна</t>
  </si>
  <si>
    <t>Ярослав</t>
  </si>
  <si>
    <t>Дмитриевич</t>
  </si>
  <si>
    <t>Игоревна</t>
  </si>
  <si>
    <t>Николаевич</t>
  </si>
  <si>
    <t>Артём</t>
  </si>
  <si>
    <t>Илья</t>
  </si>
  <si>
    <t>Владимирович</t>
  </si>
  <si>
    <t>Константиновна</t>
  </si>
  <si>
    <t>Мария</t>
  </si>
  <si>
    <t>Михайлович</t>
  </si>
  <si>
    <t>Евгеньевна</t>
  </si>
  <si>
    <t>Янченко</t>
  </si>
  <si>
    <t>Вайнбергер</t>
  </si>
  <si>
    <t>Федорович</t>
  </si>
  <si>
    <t>Виктор</t>
  </si>
  <si>
    <t>Константинович</t>
  </si>
  <si>
    <t>Конышева</t>
  </si>
  <si>
    <t>Полина</t>
  </si>
  <si>
    <t>Олеговна</t>
  </si>
  <si>
    <t>Андреевна</t>
  </si>
  <si>
    <t>Павловна</t>
  </si>
  <si>
    <t>Путилов</t>
  </si>
  <si>
    <t>Игоревич</t>
  </si>
  <si>
    <t>Софья</t>
  </si>
  <si>
    <t>Скоснягина</t>
  </si>
  <si>
    <t>Ульяна</t>
  </si>
  <si>
    <t>Денис</t>
  </si>
  <si>
    <t>Евгеньевич</t>
  </si>
  <si>
    <t>Вартанян</t>
  </si>
  <si>
    <t>Жанна</t>
  </si>
  <si>
    <t>Артаваздовна</t>
  </si>
  <si>
    <t>Васильев</t>
  </si>
  <si>
    <t>Вершинская</t>
  </si>
  <si>
    <t>Антон</t>
  </si>
  <si>
    <t>Карпова</t>
  </si>
  <si>
    <t>Юрьевна</t>
  </si>
  <si>
    <t>Лаврова</t>
  </si>
  <si>
    <t>Фаина</t>
  </si>
  <si>
    <t>Постовалова</t>
  </si>
  <si>
    <t>Шабаева</t>
  </si>
  <si>
    <t>Рамилевна</t>
  </si>
  <si>
    <t>Шоева</t>
  </si>
  <si>
    <t>Таваралиевна</t>
  </si>
  <si>
    <t>Романович</t>
  </si>
  <si>
    <t>Ангелина</t>
  </si>
  <si>
    <t>Артёмовна</t>
  </si>
  <si>
    <t>Витальевна</t>
  </si>
  <si>
    <t>Егор</t>
  </si>
  <si>
    <t>Семён</t>
  </si>
  <si>
    <t>Захар</t>
  </si>
  <si>
    <t>Андреевич</t>
  </si>
  <si>
    <t>Арина</t>
  </si>
  <si>
    <t>Варвара</t>
  </si>
  <si>
    <t>Журавлевич</t>
  </si>
  <si>
    <t>Агапченко</t>
  </si>
  <si>
    <t>Щепина</t>
  </si>
  <si>
    <t>Кирилл</t>
  </si>
  <si>
    <t>Грустнева</t>
  </si>
  <si>
    <t>Камарская</t>
  </si>
  <si>
    <t>Шарлотта</t>
  </si>
  <si>
    <t>Лиер</t>
  </si>
  <si>
    <t>Махновская</t>
  </si>
  <si>
    <t>Медведкин</t>
  </si>
  <si>
    <t>Вадимович</t>
  </si>
  <si>
    <t>Новосельцев</t>
  </si>
  <si>
    <t>Валентин</t>
  </si>
  <si>
    <t>Пахомова</t>
  </si>
  <si>
    <t>Сидоров</t>
  </si>
  <si>
    <t>Смелянец</t>
  </si>
  <si>
    <t>Артемьевна</t>
  </si>
  <si>
    <t>Тарелко</t>
  </si>
  <si>
    <t>Шестак</t>
  </si>
  <si>
    <t>Шумилина</t>
  </si>
  <si>
    <t>Балагурова</t>
  </si>
  <si>
    <t>Василиса</t>
  </si>
  <si>
    <t>Бычков</t>
  </si>
  <si>
    <t>Вершинский</t>
  </si>
  <si>
    <t>Мульгина</t>
  </si>
  <si>
    <t>Никлюдов</t>
  </si>
  <si>
    <t>Ручкина</t>
  </si>
  <si>
    <t>Сенченко</t>
  </si>
  <si>
    <t>Теслина</t>
  </si>
  <si>
    <t>Дана</t>
  </si>
  <si>
    <t>Тучин</t>
  </si>
  <si>
    <t>Итоговые результаты школьного этапа всероссийской олимпиады школьников по экономике</t>
  </si>
  <si>
    <t>13</t>
  </si>
  <si>
    <t>Шерошенко Елена Александровна</t>
  </si>
  <si>
    <t>40</t>
  </si>
  <si>
    <t>12</t>
  </si>
  <si>
    <t>10</t>
  </si>
  <si>
    <t>9</t>
  </si>
  <si>
    <t>6</t>
  </si>
  <si>
    <t>5</t>
  </si>
  <si>
    <t>3</t>
  </si>
  <si>
    <t>11</t>
  </si>
  <si>
    <t>участник</t>
  </si>
  <si>
    <t>4</t>
  </si>
  <si>
    <t>8</t>
  </si>
  <si>
    <t>7</t>
  </si>
  <si>
    <t>51</t>
  </si>
  <si>
    <t>38</t>
  </si>
  <si>
    <t>30</t>
  </si>
  <si>
    <t>37</t>
  </si>
  <si>
    <t>22</t>
  </si>
  <si>
    <t>59</t>
  </si>
  <si>
    <t>57</t>
  </si>
  <si>
    <t>52</t>
  </si>
  <si>
    <t>55</t>
  </si>
  <si>
    <t>85</t>
  </si>
  <si>
    <t>79</t>
  </si>
  <si>
    <t>67</t>
  </si>
  <si>
    <t>Виговская Мария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</si>
</sst>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/>
    <xf numFmtId="0" fontId="0" fillId="0" borderId="11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" fontId="20" fillId="0" borderId="0" xfId="0" applyNumberFormat="1" applyFont="1" applyAlignment="1">
      <alignment wrapText="1"/>
    </xf>
    <xf numFmtId="0" fontId="26" fillId="0" borderId="0" xfId="0" applyFont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abSelected="1" zoomScale="90" zoomScaleNormal="90" workbookViewId="0">
      <pane ySplit="6" topLeftCell="A7" activePane="bottomLeft" state="frozen"/>
      <selection pane="bottomLeft" activeCell="O12" sqref="O12"/>
    </sheetView>
  </sheetViews>
  <sheetFormatPr defaultColWidth="9.140625" defaultRowHeight="12.75" x14ac:dyDescent="0.2"/>
  <cols>
    <col min="1" max="1" width="9.140625" style="6"/>
    <col min="2" max="2" width="17.7109375" style="7" customWidth="1"/>
    <col min="3" max="3" width="16.140625" style="7" customWidth="1"/>
    <col min="4" max="4" width="17.28515625" style="7" customWidth="1"/>
    <col min="5" max="6" width="9.85546875" style="7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56.25" customHeight="1" x14ac:dyDescent="0.2">
      <c r="I1" s="24"/>
      <c r="J1" s="24"/>
      <c r="K1" s="24" t="s">
        <v>106</v>
      </c>
    </row>
    <row r="2" spans="1:12" x14ac:dyDescent="0.2">
      <c r="A2" s="36" t="s">
        <v>216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16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B5" s="6"/>
      <c r="C5" s="8"/>
      <c r="D5" s="8"/>
      <c r="E5" s="8"/>
      <c r="F5" s="8"/>
      <c r="G5" s="8"/>
      <c r="H5" s="8"/>
      <c r="I5" s="8"/>
      <c r="J5" s="8"/>
      <c r="K5" s="8"/>
    </row>
    <row r="6" spans="1:12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  <c r="L6" s="28" t="s">
        <v>99</v>
      </c>
    </row>
    <row r="7" spans="1:12" s="19" customFormat="1" ht="17.25" customHeight="1" x14ac:dyDescent="0.25">
      <c r="A7" s="12"/>
      <c r="B7" s="31" t="s">
        <v>189</v>
      </c>
      <c r="C7" s="31" t="s">
        <v>157</v>
      </c>
      <c r="D7" s="31" t="s">
        <v>112</v>
      </c>
      <c r="E7" s="15" t="s">
        <v>13</v>
      </c>
      <c r="F7" s="15" t="s">
        <v>224</v>
      </c>
      <c r="G7" s="17"/>
      <c r="H7" s="18">
        <f t="shared" ref="H7:H21" si="0">F7+G7</f>
        <v>5</v>
      </c>
      <c r="I7" s="17">
        <v>100</v>
      </c>
      <c r="J7" s="29">
        <f t="shared" ref="J7:J21" si="1">H7/I7</f>
        <v>0.05</v>
      </c>
      <c r="K7" s="14" t="s">
        <v>218</v>
      </c>
      <c r="L7" s="15"/>
    </row>
    <row r="8" spans="1:12" s="19" customFormat="1" ht="17.25" customHeight="1" x14ac:dyDescent="0.25">
      <c r="A8" s="12"/>
      <c r="B8" s="31" t="s">
        <v>190</v>
      </c>
      <c r="C8" s="31" t="s">
        <v>191</v>
      </c>
      <c r="D8" s="31" t="s">
        <v>112</v>
      </c>
      <c r="E8" s="15" t="s">
        <v>13</v>
      </c>
      <c r="F8" s="15" t="s">
        <v>222</v>
      </c>
      <c r="G8" s="17"/>
      <c r="H8" s="18">
        <f t="shared" si="0"/>
        <v>9</v>
      </c>
      <c r="I8" s="17">
        <v>100</v>
      </c>
      <c r="J8" s="29">
        <f t="shared" si="1"/>
        <v>0.09</v>
      </c>
      <c r="K8" s="15" t="s">
        <v>218</v>
      </c>
      <c r="L8" s="15"/>
    </row>
    <row r="9" spans="1:12" s="19" customFormat="1" ht="17.25" customHeight="1" x14ac:dyDescent="0.25">
      <c r="A9" s="12"/>
      <c r="B9" s="31" t="s">
        <v>192</v>
      </c>
      <c r="C9" s="31" t="s">
        <v>113</v>
      </c>
      <c r="D9" s="31" t="s">
        <v>178</v>
      </c>
      <c r="E9" s="15" t="s">
        <v>13</v>
      </c>
      <c r="F9" s="15" t="s">
        <v>225</v>
      </c>
      <c r="G9" s="17"/>
      <c r="H9" s="18">
        <f t="shared" si="0"/>
        <v>3</v>
      </c>
      <c r="I9" s="17">
        <v>100</v>
      </c>
      <c r="J9" s="29">
        <f t="shared" si="1"/>
        <v>0.03</v>
      </c>
      <c r="K9" s="15" t="s">
        <v>218</v>
      </c>
      <c r="L9" s="15"/>
    </row>
    <row r="10" spans="1:12" s="19" customFormat="1" ht="17.25" customHeight="1" x14ac:dyDescent="0.25">
      <c r="A10" s="12"/>
      <c r="B10" s="31" t="s">
        <v>193</v>
      </c>
      <c r="C10" s="31" t="s">
        <v>125</v>
      </c>
      <c r="D10" s="31" t="s">
        <v>134</v>
      </c>
      <c r="E10" s="15" t="s">
        <v>13</v>
      </c>
      <c r="F10" s="15" t="s">
        <v>224</v>
      </c>
      <c r="G10" s="17"/>
      <c r="H10" s="18">
        <f t="shared" si="0"/>
        <v>5</v>
      </c>
      <c r="I10" s="17">
        <v>100</v>
      </c>
      <c r="J10" s="29">
        <f t="shared" si="1"/>
        <v>0.05</v>
      </c>
      <c r="K10" s="15" t="s">
        <v>218</v>
      </c>
      <c r="L10" s="15"/>
    </row>
    <row r="11" spans="1:12" s="19" customFormat="1" ht="17.25" customHeight="1" x14ac:dyDescent="0.25">
      <c r="A11" s="12"/>
      <c r="B11" s="31" t="s">
        <v>194</v>
      </c>
      <c r="C11" s="31" t="s">
        <v>179</v>
      </c>
      <c r="D11" s="31" t="s">
        <v>195</v>
      </c>
      <c r="E11" s="15" t="s">
        <v>13</v>
      </c>
      <c r="F11" s="15" t="s">
        <v>217</v>
      </c>
      <c r="G11" s="17"/>
      <c r="H11" s="18">
        <f t="shared" si="0"/>
        <v>13</v>
      </c>
      <c r="I11" s="17">
        <v>100</v>
      </c>
      <c r="J11" s="29">
        <f t="shared" si="1"/>
        <v>0.13</v>
      </c>
      <c r="K11" s="15" t="s">
        <v>218</v>
      </c>
      <c r="L11" s="15"/>
    </row>
    <row r="12" spans="1:12" s="19" customFormat="1" ht="17.25" customHeight="1" x14ac:dyDescent="0.25">
      <c r="A12" s="12"/>
      <c r="B12" s="31" t="s">
        <v>196</v>
      </c>
      <c r="C12" s="31" t="s">
        <v>197</v>
      </c>
      <c r="D12" s="31" t="s">
        <v>147</v>
      </c>
      <c r="E12" s="15" t="s">
        <v>13</v>
      </c>
      <c r="F12" s="15" t="s">
        <v>219</v>
      </c>
      <c r="G12" s="17"/>
      <c r="H12" s="18">
        <f t="shared" si="0"/>
        <v>40</v>
      </c>
      <c r="I12" s="17">
        <v>100</v>
      </c>
      <c r="J12" s="29">
        <f t="shared" si="1"/>
        <v>0.4</v>
      </c>
      <c r="K12" s="15" t="s">
        <v>218</v>
      </c>
      <c r="L12" s="15"/>
    </row>
    <row r="13" spans="1:12" s="19" customFormat="1" ht="17.25" customHeight="1" x14ac:dyDescent="0.25">
      <c r="A13" s="12"/>
      <c r="B13" s="31" t="s">
        <v>198</v>
      </c>
      <c r="C13" s="31" t="s">
        <v>155</v>
      </c>
      <c r="D13" s="31" t="s">
        <v>112</v>
      </c>
      <c r="E13" s="15" t="s">
        <v>13</v>
      </c>
      <c r="F13" s="15" t="s">
        <v>217</v>
      </c>
      <c r="G13" s="17"/>
      <c r="H13" s="18">
        <f t="shared" si="0"/>
        <v>13</v>
      </c>
      <c r="I13" s="17">
        <v>100</v>
      </c>
      <c r="J13" s="29">
        <f t="shared" si="1"/>
        <v>0.13</v>
      </c>
      <c r="K13" s="15" t="s">
        <v>218</v>
      </c>
      <c r="L13" s="15"/>
    </row>
    <row r="14" spans="1:12" s="19" customFormat="1" ht="17.25" customHeight="1" x14ac:dyDescent="0.25">
      <c r="A14" s="12"/>
      <c r="B14" s="31" t="s">
        <v>199</v>
      </c>
      <c r="C14" s="31" t="s">
        <v>132</v>
      </c>
      <c r="D14" s="31" t="s">
        <v>175</v>
      </c>
      <c r="E14" s="15" t="s">
        <v>13</v>
      </c>
      <c r="F14" s="15" t="s">
        <v>221</v>
      </c>
      <c r="G14" s="17"/>
      <c r="H14" s="18">
        <f t="shared" si="0"/>
        <v>10</v>
      </c>
      <c r="I14" s="17">
        <v>100</v>
      </c>
      <c r="J14" s="29">
        <f t="shared" si="1"/>
        <v>0.1</v>
      </c>
      <c r="K14" s="15" t="s">
        <v>218</v>
      </c>
      <c r="L14" s="15"/>
    </row>
    <row r="15" spans="1:12" s="19" customFormat="1" ht="17.25" customHeight="1" x14ac:dyDescent="0.25">
      <c r="A15" s="12"/>
      <c r="B15" s="31" t="s">
        <v>200</v>
      </c>
      <c r="C15" s="31" t="s">
        <v>118</v>
      </c>
      <c r="D15" s="31" t="s">
        <v>201</v>
      </c>
      <c r="E15" s="15" t="s">
        <v>13</v>
      </c>
      <c r="F15" s="15" t="s">
        <v>224</v>
      </c>
      <c r="G15" s="17"/>
      <c r="H15" s="18">
        <f t="shared" si="0"/>
        <v>5</v>
      </c>
      <c r="I15" s="17">
        <v>100</v>
      </c>
      <c r="J15" s="29">
        <f t="shared" si="1"/>
        <v>0.05</v>
      </c>
      <c r="K15" s="15" t="s">
        <v>218</v>
      </c>
      <c r="L15" s="15"/>
    </row>
    <row r="16" spans="1:12" s="19" customFormat="1" ht="17.25" customHeight="1" x14ac:dyDescent="0.25">
      <c r="A16" s="12"/>
      <c r="B16" s="31" t="s">
        <v>202</v>
      </c>
      <c r="C16" s="31" t="s">
        <v>158</v>
      </c>
      <c r="D16" s="31" t="s">
        <v>135</v>
      </c>
      <c r="E16" s="15" t="s">
        <v>13</v>
      </c>
      <c r="F16" s="15" t="s">
        <v>220</v>
      </c>
      <c r="G16" s="17"/>
      <c r="H16" s="18">
        <f t="shared" si="0"/>
        <v>12</v>
      </c>
      <c r="I16" s="17">
        <v>100</v>
      </c>
      <c r="J16" s="29">
        <f t="shared" si="1"/>
        <v>0.12</v>
      </c>
      <c r="K16" s="15" t="s">
        <v>218</v>
      </c>
      <c r="L16" s="15"/>
    </row>
    <row r="17" spans="1:12" s="19" customFormat="1" ht="17.25" customHeight="1" x14ac:dyDescent="0.25">
      <c r="A17" s="12"/>
      <c r="B17" s="31" t="s">
        <v>203</v>
      </c>
      <c r="C17" s="31" t="s">
        <v>140</v>
      </c>
      <c r="D17" s="31" t="s">
        <v>112</v>
      </c>
      <c r="E17" s="15" t="s">
        <v>13</v>
      </c>
      <c r="F17" s="15" t="s">
        <v>226</v>
      </c>
      <c r="G17" s="17"/>
      <c r="H17" s="18">
        <f t="shared" si="0"/>
        <v>11</v>
      </c>
      <c r="I17" s="17">
        <v>100</v>
      </c>
      <c r="J17" s="29">
        <f t="shared" si="1"/>
        <v>0.11</v>
      </c>
      <c r="K17" s="15" t="s">
        <v>218</v>
      </c>
      <c r="L17" s="15"/>
    </row>
    <row r="18" spans="1:12" s="19" customFormat="1" ht="17.25" customHeight="1" x14ac:dyDescent="0.25">
      <c r="A18" s="12"/>
      <c r="B18" s="31" t="s">
        <v>204</v>
      </c>
      <c r="C18" s="31" t="s">
        <v>183</v>
      </c>
      <c r="D18" s="31" t="s">
        <v>151</v>
      </c>
      <c r="E18" s="15" t="s">
        <v>13</v>
      </c>
      <c r="F18" s="15" t="s">
        <v>223</v>
      </c>
      <c r="G18" s="17"/>
      <c r="H18" s="18">
        <f t="shared" si="0"/>
        <v>6</v>
      </c>
      <c r="I18" s="17">
        <v>100</v>
      </c>
      <c r="J18" s="29">
        <f t="shared" si="1"/>
        <v>0.06</v>
      </c>
      <c r="K18" s="15" t="s">
        <v>218</v>
      </c>
      <c r="L18" s="15"/>
    </row>
    <row r="19" spans="1:12" s="19" customFormat="1" ht="17.25" customHeight="1" x14ac:dyDescent="0.25">
      <c r="A19" s="12"/>
      <c r="B19" s="31" t="s">
        <v>205</v>
      </c>
      <c r="C19" s="31" t="s">
        <v>206</v>
      </c>
      <c r="D19" s="31" t="s">
        <v>151</v>
      </c>
      <c r="E19" s="15" t="s">
        <v>13</v>
      </c>
      <c r="F19" s="15" t="s">
        <v>228</v>
      </c>
      <c r="G19" s="17"/>
      <c r="H19" s="18">
        <f t="shared" si="0"/>
        <v>4</v>
      </c>
      <c r="I19" s="17">
        <v>100</v>
      </c>
      <c r="J19" s="29">
        <f t="shared" si="1"/>
        <v>0.04</v>
      </c>
      <c r="K19" s="15" t="s">
        <v>218</v>
      </c>
      <c r="L19" s="15"/>
    </row>
    <row r="20" spans="1:12" s="19" customFormat="1" ht="17.25" customHeight="1" x14ac:dyDescent="0.25">
      <c r="A20" s="12"/>
      <c r="B20" s="31" t="s">
        <v>207</v>
      </c>
      <c r="C20" s="31" t="s">
        <v>136</v>
      </c>
      <c r="D20" s="31" t="s">
        <v>133</v>
      </c>
      <c r="E20" s="15" t="s">
        <v>13</v>
      </c>
      <c r="F20" s="15" t="s">
        <v>221</v>
      </c>
      <c r="G20" s="17"/>
      <c r="H20" s="18">
        <f t="shared" si="0"/>
        <v>10</v>
      </c>
      <c r="I20" s="17">
        <v>100</v>
      </c>
      <c r="J20" s="29">
        <f t="shared" si="1"/>
        <v>0.1</v>
      </c>
      <c r="K20" s="14" t="s">
        <v>218</v>
      </c>
      <c r="L20" s="15"/>
    </row>
    <row r="21" spans="1:12" s="19" customFormat="1" ht="17.25" customHeight="1" x14ac:dyDescent="0.25">
      <c r="A21" s="12"/>
      <c r="B21" s="31" t="s">
        <v>208</v>
      </c>
      <c r="C21" s="31" t="s">
        <v>181</v>
      </c>
      <c r="D21" s="31" t="s">
        <v>182</v>
      </c>
      <c r="E21" s="15" t="s">
        <v>13</v>
      </c>
      <c r="F21" s="15" t="s">
        <v>226</v>
      </c>
      <c r="G21" s="17"/>
      <c r="H21" s="18">
        <f t="shared" si="0"/>
        <v>11</v>
      </c>
      <c r="I21" s="17">
        <v>100</v>
      </c>
      <c r="J21" s="29">
        <f t="shared" si="1"/>
        <v>0.11</v>
      </c>
      <c r="K21" s="15" t="s">
        <v>218</v>
      </c>
      <c r="L21" s="15"/>
    </row>
    <row r="22" spans="1:12" s="19" customFormat="1" ht="17.25" customHeight="1" x14ac:dyDescent="0.25">
      <c r="A22" s="12"/>
      <c r="B22" s="31" t="s">
        <v>185</v>
      </c>
      <c r="C22" s="31" t="s">
        <v>180</v>
      </c>
      <c r="D22" s="31" t="s">
        <v>138</v>
      </c>
      <c r="E22" s="15" t="s">
        <v>13</v>
      </c>
      <c r="F22" s="15" t="s">
        <v>222</v>
      </c>
      <c r="G22" s="17"/>
      <c r="H22" s="18">
        <f t="shared" ref="H22:H29" si="2">F22+G22</f>
        <v>9</v>
      </c>
      <c r="I22" s="17">
        <v>100</v>
      </c>
      <c r="J22" s="29">
        <f t="shared" ref="J22:J29" si="3">H22/I22</f>
        <v>0.09</v>
      </c>
      <c r="K22" s="14" t="s">
        <v>218</v>
      </c>
      <c r="L22" s="13"/>
    </row>
    <row r="23" spans="1:12" ht="15.75" x14ac:dyDescent="0.25">
      <c r="A23" s="32"/>
      <c r="B23" s="31" t="s">
        <v>209</v>
      </c>
      <c r="C23" s="31" t="s">
        <v>184</v>
      </c>
      <c r="D23" s="31" t="s">
        <v>114</v>
      </c>
      <c r="E23" s="33" t="s">
        <v>227</v>
      </c>
      <c r="F23" s="33">
        <v>11</v>
      </c>
      <c r="G23" s="34"/>
      <c r="H23" s="18">
        <f t="shared" si="2"/>
        <v>11</v>
      </c>
      <c r="I23" s="17">
        <v>100</v>
      </c>
      <c r="J23" s="29">
        <f t="shared" si="3"/>
        <v>0.11</v>
      </c>
      <c r="K23" s="35" t="s">
        <v>218</v>
      </c>
      <c r="L23" s="32"/>
    </row>
    <row r="24" spans="1:12" ht="15.75" x14ac:dyDescent="0.25">
      <c r="A24" s="32"/>
      <c r="B24" s="31" t="s">
        <v>210</v>
      </c>
      <c r="C24" s="31" t="s">
        <v>146</v>
      </c>
      <c r="D24" s="31" t="s">
        <v>133</v>
      </c>
      <c r="E24" s="33" t="s">
        <v>227</v>
      </c>
      <c r="F24" s="33">
        <v>6</v>
      </c>
      <c r="G24" s="34"/>
      <c r="H24" s="18">
        <f t="shared" si="2"/>
        <v>6</v>
      </c>
      <c r="I24" s="17">
        <v>100</v>
      </c>
      <c r="J24" s="29">
        <f t="shared" si="3"/>
        <v>0.06</v>
      </c>
      <c r="K24" s="35" t="s">
        <v>218</v>
      </c>
      <c r="L24" s="32"/>
    </row>
    <row r="25" spans="1:12" ht="15.75" x14ac:dyDescent="0.25">
      <c r="A25" s="32"/>
      <c r="B25" s="31" t="s">
        <v>211</v>
      </c>
      <c r="C25" s="31" t="s">
        <v>126</v>
      </c>
      <c r="D25" s="31" t="s">
        <v>131</v>
      </c>
      <c r="E25" s="33" t="s">
        <v>227</v>
      </c>
      <c r="F25" s="33">
        <v>13</v>
      </c>
      <c r="G25" s="34"/>
      <c r="H25" s="18">
        <f t="shared" si="2"/>
        <v>13</v>
      </c>
      <c r="I25" s="17">
        <v>100</v>
      </c>
      <c r="J25" s="29">
        <f t="shared" si="3"/>
        <v>0.13</v>
      </c>
      <c r="K25" s="35" t="s">
        <v>218</v>
      </c>
      <c r="L25" s="32"/>
    </row>
    <row r="26" spans="1:12" ht="15.75" x14ac:dyDescent="0.25">
      <c r="A26" s="32"/>
      <c r="B26" s="31" t="s">
        <v>212</v>
      </c>
      <c r="C26" s="31" t="s">
        <v>165</v>
      </c>
      <c r="D26" s="31" t="s">
        <v>159</v>
      </c>
      <c r="E26" s="33" t="s">
        <v>227</v>
      </c>
      <c r="F26" s="33">
        <v>10</v>
      </c>
      <c r="G26" s="34"/>
      <c r="H26" s="18">
        <f t="shared" si="2"/>
        <v>10</v>
      </c>
      <c r="I26" s="17">
        <v>100</v>
      </c>
      <c r="J26" s="29">
        <f t="shared" si="3"/>
        <v>0.1</v>
      </c>
      <c r="K26" s="35" t="s">
        <v>218</v>
      </c>
      <c r="L26" s="32"/>
    </row>
    <row r="27" spans="1:12" ht="15.75" x14ac:dyDescent="0.25">
      <c r="A27" s="32"/>
      <c r="B27" s="31" t="s">
        <v>213</v>
      </c>
      <c r="C27" s="31" t="s">
        <v>126</v>
      </c>
      <c r="D27" s="31" t="s">
        <v>131</v>
      </c>
      <c r="E27" s="33" t="s">
        <v>227</v>
      </c>
      <c r="F27" s="33">
        <v>10</v>
      </c>
      <c r="G27" s="34"/>
      <c r="H27" s="18">
        <f t="shared" si="2"/>
        <v>10</v>
      </c>
      <c r="I27" s="17">
        <v>100</v>
      </c>
      <c r="J27" s="29">
        <f t="shared" si="3"/>
        <v>0.1</v>
      </c>
      <c r="K27" s="35" t="s">
        <v>218</v>
      </c>
      <c r="L27" s="32"/>
    </row>
    <row r="28" spans="1:12" ht="15.75" x14ac:dyDescent="0.25">
      <c r="A28" s="32"/>
      <c r="B28" s="31" t="s">
        <v>187</v>
      </c>
      <c r="C28" s="31" t="s">
        <v>176</v>
      </c>
      <c r="D28" s="31" t="s">
        <v>142</v>
      </c>
      <c r="E28" s="33" t="s">
        <v>227</v>
      </c>
      <c r="F28" s="33">
        <v>22</v>
      </c>
      <c r="G28" s="34"/>
      <c r="H28" s="18">
        <f t="shared" si="2"/>
        <v>22</v>
      </c>
      <c r="I28" s="17">
        <v>100</v>
      </c>
      <c r="J28" s="29">
        <f t="shared" si="3"/>
        <v>0.22</v>
      </c>
      <c r="K28" s="35" t="s">
        <v>218</v>
      </c>
      <c r="L28" s="32"/>
    </row>
    <row r="29" spans="1:12" ht="15.75" x14ac:dyDescent="0.25">
      <c r="A29" s="32"/>
      <c r="B29" s="31" t="s">
        <v>143</v>
      </c>
      <c r="C29" s="31" t="s">
        <v>214</v>
      </c>
      <c r="D29" s="31" t="s">
        <v>177</v>
      </c>
      <c r="E29" s="33" t="s">
        <v>227</v>
      </c>
      <c r="F29" s="33">
        <v>10</v>
      </c>
      <c r="G29" s="34"/>
      <c r="H29" s="18">
        <f t="shared" si="2"/>
        <v>10</v>
      </c>
      <c r="I29" s="17">
        <v>100</v>
      </c>
      <c r="J29" s="29">
        <f t="shared" si="3"/>
        <v>0.1</v>
      </c>
      <c r="K29" s="35" t="s">
        <v>218</v>
      </c>
      <c r="L29" s="32"/>
    </row>
  </sheetData>
  <sheetProtection formatCells="0" formatColumns="0" formatRows="0" sort="0"/>
  <autoFilter ref="B6:K29"/>
  <mergeCells count="1">
    <mergeCell ref="A2:K3"/>
  </mergeCells>
  <dataValidations count="1">
    <dataValidation type="list" allowBlank="1" showInputMessage="1" showErrorMessage="1" sqref="E7:E22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4.28515625" style="6" customWidth="1"/>
    <col min="2" max="2" width="17.7109375" style="7" customWidth="1"/>
    <col min="3" max="3" width="16.140625" style="7" customWidth="1"/>
    <col min="4" max="4" width="17.28515625" style="7" customWidth="1"/>
    <col min="5" max="6" width="9.85546875" style="7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61.5" customHeight="1" x14ac:dyDescent="0.2">
      <c r="I1" s="24"/>
      <c r="J1" s="24"/>
      <c r="K1" s="24" t="s">
        <v>107</v>
      </c>
    </row>
    <row r="2" spans="1:12" ht="16.5" customHeight="1" x14ac:dyDescent="0.2">
      <c r="A2" s="36" t="s">
        <v>216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16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B5" s="6"/>
      <c r="C5" s="8"/>
      <c r="D5" s="8"/>
      <c r="E5" s="8"/>
      <c r="F5" s="8"/>
      <c r="G5" s="8"/>
      <c r="H5" s="8"/>
      <c r="I5" s="8"/>
      <c r="J5" s="8"/>
      <c r="K5" s="8"/>
    </row>
    <row r="6" spans="1:12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  <c r="L6" s="28" t="s">
        <v>99</v>
      </c>
    </row>
    <row r="7" spans="1:12" s="19" customFormat="1" ht="17.25" customHeight="1" x14ac:dyDescent="0.25">
      <c r="A7" s="30"/>
      <c r="B7" s="31" t="s">
        <v>186</v>
      </c>
      <c r="C7" s="31" t="s">
        <v>188</v>
      </c>
      <c r="D7" s="31" t="s">
        <v>141</v>
      </c>
      <c r="E7" s="15" t="s">
        <v>5</v>
      </c>
      <c r="F7" s="15" t="s">
        <v>241</v>
      </c>
      <c r="G7" s="17"/>
      <c r="H7" s="18">
        <f t="shared" ref="H7:H8" si="0">F7+G7</f>
        <v>79</v>
      </c>
      <c r="I7" s="17">
        <v>100</v>
      </c>
      <c r="J7" s="29">
        <f t="shared" ref="J7:J8" si="1">H7/I7</f>
        <v>0.79</v>
      </c>
      <c r="K7" s="15" t="s">
        <v>243</v>
      </c>
      <c r="L7" s="15"/>
    </row>
    <row r="8" spans="1:12" s="19" customFormat="1" ht="17.25" customHeight="1" x14ac:dyDescent="0.25">
      <c r="A8" s="30"/>
      <c r="B8" s="31" t="s">
        <v>215</v>
      </c>
      <c r="C8" s="31" t="s">
        <v>116</v>
      </c>
      <c r="D8" s="31" t="s">
        <v>127</v>
      </c>
      <c r="E8" s="15" t="s">
        <v>6</v>
      </c>
      <c r="F8" s="15" t="s">
        <v>238</v>
      </c>
      <c r="G8" s="17"/>
      <c r="H8" s="18">
        <f t="shared" si="0"/>
        <v>52</v>
      </c>
      <c r="I8" s="17">
        <v>100</v>
      </c>
      <c r="J8" s="29">
        <f t="shared" si="1"/>
        <v>0.52</v>
      </c>
      <c r="K8" s="15" t="s">
        <v>243</v>
      </c>
      <c r="L8" s="15"/>
    </row>
  </sheetData>
  <sheetProtection formatCells="0" formatColumns="0" formatRows="0" sort="0"/>
  <autoFilter ref="B6:K8"/>
  <mergeCells count="1">
    <mergeCell ref="A2:K3"/>
  </mergeCells>
  <dataValidations count="1">
    <dataValidation type="list" allowBlank="1" showInputMessage="1" showErrorMessage="1" sqref="E7:E8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6" style="6" customWidth="1"/>
    <col min="2" max="2" width="17.7109375" style="7" customWidth="1"/>
    <col min="3" max="3" width="16.140625" style="7" customWidth="1"/>
    <col min="4" max="4" width="17.28515625" style="7" customWidth="1"/>
    <col min="5" max="6" width="9.85546875" style="7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60" customHeight="1" x14ac:dyDescent="0.2">
      <c r="I1" s="24"/>
      <c r="J1" s="24"/>
      <c r="K1" s="24" t="s">
        <v>108</v>
      </c>
    </row>
    <row r="2" spans="1:12" ht="16.5" customHeight="1" x14ac:dyDescent="0.2">
      <c r="A2" s="36" t="s">
        <v>216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16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B5" s="6"/>
      <c r="C5" s="8"/>
      <c r="D5" s="8"/>
      <c r="E5" s="8"/>
      <c r="F5" s="8"/>
      <c r="G5" s="8"/>
      <c r="H5" s="8"/>
      <c r="I5" s="8"/>
      <c r="J5" s="8"/>
      <c r="K5" s="8"/>
    </row>
    <row r="6" spans="1:12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  <c r="L6" s="28" t="s">
        <v>99</v>
      </c>
    </row>
    <row r="7" spans="1:12" s="19" customFormat="1" ht="17.25" customHeight="1" x14ac:dyDescent="0.25">
      <c r="A7" s="12"/>
      <c r="B7" s="31" t="s">
        <v>115</v>
      </c>
      <c r="C7" s="31" t="s">
        <v>116</v>
      </c>
      <c r="D7" s="31" t="s">
        <v>117</v>
      </c>
      <c r="E7" s="15" t="s">
        <v>13</v>
      </c>
      <c r="F7" s="15" t="s">
        <v>239</v>
      </c>
      <c r="G7" s="17"/>
      <c r="H7" s="18">
        <f t="shared" ref="H7:H10" si="0">F7+G7</f>
        <v>55</v>
      </c>
      <c r="I7" s="17">
        <v>100</v>
      </c>
      <c r="J7" s="29">
        <f t="shared" ref="J7:J10" si="1">H7/I7</f>
        <v>0.55000000000000004</v>
      </c>
      <c r="K7" s="14" t="s">
        <v>243</v>
      </c>
      <c r="L7" s="15"/>
    </row>
    <row r="8" spans="1:12" s="19" customFormat="1" ht="17.25" customHeight="1" x14ac:dyDescent="0.25">
      <c r="A8" s="12"/>
      <c r="B8" s="31" t="s">
        <v>119</v>
      </c>
      <c r="C8" s="31" t="s">
        <v>110</v>
      </c>
      <c r="D8" s="31" t="s">
        <v>120</v>
      </c>
      <c r="E8" s="15" t="s">
        <v>6</v>
      </c>
      <c r="F8" s="15" t="s">
        <v>242</v>
      </c>
      <c r="G8" s="17"/>
      <c r="H8" s="18">
        <f t="shared" si="0"/>
        <v>67</v>
      </c>
      <c r="I8" s="17">
        <v>100</v>
      </c>
      <c r="J8" s="29">
        <f t="shared" si="1"/>
        <v>0.67</v>
      </c>
      <c r="K8" s="14" t="s">
        <v>243</v>
      </c>
      <c r="L8" s="15"/>
    </row>
    <row r="9" spans="1:12" s="19" customFormat="1" ht="17.25" customHeight="1" x14ac:dyDescent="0.25">
      <c r="A9" s="12"/>
      <c r="B9" s="31" t="s">
        <v>121</v>
      </c>
      <c r="C9" s="31" t="s">
        <v>122</v>
      </c>
      <c r="D9" s="31" t="s">
        <v>123</v>
      </c>
      <c r="E9" s="15" t="s">
        <v>13</v>
      </c>
      <c r="F9" s="15" t="s">
        <v>231</v>
      </c>
      <c r="G9" s="17"/>
      <c r="H9" s="18">
        <f t="shared" si="0"/>
        <v>51</v>
      </c>
      <c r="I9" s="17">
        <v>100</v>
      </c>
      <c r="J9" s="29">
        <f t="shared" si="1"/>
        <v>0.51</v>
      </c>
      <c r="K9" s="14" t="s">
        <v>243</v>
      </c>
      <c r="L9" s="15"/>
    </row>
    <row r="10" spans="1:12" s="19" customFormat="1" ht="17.25" customHeight="1" x14ac:dyDescent="0.25">
      <c r="A10" s="12"/>
      <c r="B10" s="31" t="s">
        <v>129</v>
      </c>
      <c r="C10" s="31" t="s">
        <v>130</v>
      </c>
      <c r="D10" s="31" t="s">
        <v>131</v>
      </c>
      <c r="E10" s="15" t="s">
        <v>5</v>
      </c>
      <c r="F10" s="15" t="s">
        <v>240</v>
      </c>
      <c r="G10" s="17"/>
      <c r="H10" s="18">
        <f t="shared" si="0"/>
        <v>85</v>
      </c>
      <c r="I10" s="17">
        <v>100</v>
      </c>
      <c r="J10" s="29">
        <f t="shared" si="1"/>
        <v>0.85</v>
      </c>
      <c r="K10" s="14" t="s">
        <v>243</v>
      </c>
      <c r="L10" s="15"/>
    </row>
    <row r="11" spans="1:12" s="19" customFormat="1" ht="17.25" customHeight="1" x14ac:dyDescent="0.25">
      <c r="B11" s="20"/>
      <c r="C11" s="20"/>
      <c r="D11" s="20"/>
      <c r="E11" s="20"/>
      <c r="F11" s="20"/>
      <c r="G11" s="21"/>
      <c r="H11" s="22"/>
      <c r="I11" s="21"/>
      <c r="J11" s="22"/>
      <c r="K11" s="23"/>
    </row>
    <row r="12" spans="1:12" s="19" customFormat="1" ht="17.25" customHeight="1" x14ac:dyDescent="0.25">
      <c r="B12" s="20"/>
      <c r="C12" s="20"/>
      <c r="D12" s="20"/>
      <c r="E12" s="20"/>
      <c r="F12" s="20"/>
      <c r="G12" s="21"/>
      <c r="H12" s="22"/>
      <c r="I12" s="21"/>
      <c r="J12" s="22"/>
      <c r="K12" s="23"/>
    </row>
    <row r="13" spans="1:12" s="19" customFormat="1" ht="15.75" x14ac:dyDescent="0.25">
      <c r="B13" s="20"/>
      <c r="C13" s="20"/>
      <c r="D13" s="20"/>
      <c r="E13" s="20"/>
      <c r="F13" s="20"/>
      <c r="G13" s="21"/>
      <c r="H13" s="22"/>
      <c r="I13" s="21"/>
      <c r="J13" s="22"/>
      <c r="K13" s="23"/>
    </row>
  </sheetData>
  <sheetProtection formatCells="0" formatColumns="0" formatRows="0" sort="0"/>
  <autoFilter ref="B6:K10"/>
  <mergeCells count="1">
    <mergeCell ref="A2:K3"/>
  </mergeCells>
  <dataValidations count="1">
    <dataValidation type="list" allowBlank="1" showInputMessage="1" showErrorMessage="1" sqref="E7:E10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5" style="6" customWidth="1"/>
    <col min="2" max="2" width="17.7109375" style="7" customWidth="1"/>
    <col min="3" max="3" width="16.140625" style="7" customWidth="1"/>
    <col min="4" max="4" width="17.28515625" style="7" customWidth="1"/>
    <col min="5" max="6" width="9.85546875" style="7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61.5" customHeight="1" x14ac:dyDescent="0.2">
      <c r="I1" s="24"/>
      <c r="J1" s="24"/>
      <c r="K1" s="24" t="s">
        <v>109</v>
      </c>
    </row>
    <row r="2" spans="1:12" x14ac:dyDescent="0.2">
      <c r="A2" s="36" t="s">
        <v>216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16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B5" s="6"/>
      <c r="C5" s="8"/>
      <c r="D5" s="8"/>
      <c r="E5" s="8"/>
      <c r="F5" s="8"/>
      <c r="G5" s="8"/>
      <c r="H5" s="8"/>
      <c r="I5" s="8"/>
      <c r="J5" s="8"/>
      <c r="K5" s="8"/>
    </row>
    <row r="6" spans="1:12" ht="51" customHeight="1" x14ac:dyDescent="0.2">
      <c r="A6" s="26"/>
      <c r="B6" s="26" t="s">
        <v>0</v>
      </c>
      <c r="C6" s="26" t="s">
        <v>1</v>
      </c>
      <c r="D6" s="26" t="s">
        <v>2</v>
      </c>
      <c r="E6" s="26" t="s">
        <v>3</v>
      </c>
      <c r="F6" s="26" t="s">
        <v>98</v>
      </c>
      <c r="G6" s="26" t="s">
        <v>102</v>
      </c>
      <c r="H6" s="26" t="s">
        <v>103</v>
      </c>
      <c r="I6" s="27" t="s">
        <v>104</v>
      </c>
      <c r="J6" s="26" t="s">
        <v>105</v>
      </c>
      <c r="K6" s="28" t="s">
        <v>99</v>
      </c>
      <c r="L6" s="28" t="s">
        <v>99</v>
      </c>
    </row>
    <row r="7" spans="1:12" s="19" customFormat="1" ht="17.25" customHeight="1" x14ac:dyDescent="0.25">
      <c r="A7" s="12"/>
      <c r="B7" s="31" t="s">
        <v>144</v>
      </c>
      <c r="C7" s="31" t="s">
        <v>124</v>
      </c>
      <c r="D7" s="31" t="s">
        <v>145</v>
      </c>
      <c r="E7" s="15" t="s">
        <v>6</v>
      </c>
      <c r="F7" s="15" t="s">
        <v>231</v>
      </c>
      <c r="G7" s="17"/>
      <c r="H7" s="18">
        <f t="shared" ref="H7:H18" si="0">F7+G7</f>
        <v>51</v>
      </c>
      <c r="I7" s="17">
        <v>100</v>
      </c>
      <c r="J7" s="29">
        <f t="shared" ref="J7:J18" si="1">H7/I7</f>
        <v>0.51</v>
      </c>
      <c r="K7" s="15" t="s">
        <v>218</v>
      </c>
      <c r="L7" s="15"/>
    </row>
    <row r="8" spans="1:12" s="19" customFormat="1" ht="17.25" customHeight="1" x14ac:dyDescent="0.25">
      <c r="A8" s="12"/>
      <c r="B8" s="31" t="s">
        <v>148</v>
      </c>
      <c r="C8" s="31" t="s">
        <v>149</v>
      </c>
      <c r="D8" s="31" t="s">
        <v>150</v>
      </c>
      <c r="E8" s="15" t="s">
        <v>6</v>
      </c>
      <c r="F8" s="15" t="s">
        <v>236</v>
      </c>
      <c r="G8" s="17"/>
      <c r="H8" s="18">
        <f t="shared" si="0"/>
        <v>59</v>
      </c>
      <c r="I8" s="17">
        <v>100</v>
      </c>
      <c r="J8" s="29">
        <f t="shared" si="1"/>
        <v>0.59</v>
      </c>
      <c r="K8" s="15" t="s">
        <v>218</v>
      </c>
      <c r="L8" s="15"/>
    </row>
    <row r="9" spans="1:12" s="19" customFormat="1" ht="17.25" customHeight="1" x14ac:dyDescent="0.25">
      <c r="A9" s="12"/>
      <c r="B9" s="31" t="s">
        <v>153</v>
      </c>
      <c r="C9" s="31" t="s">
        <v>124</v>
      </c>
      <c r="D9" s="31" t="s">
        <v>154</v>
      </c>
      <c r="E9" s="15" t="s">
        <v>13</v>
      </c>
      <c r="F9" s="15" t="s">
        <v>232</v>
      </c>
      <c r="G9" s="17"/>
      <c r="H9" s="18">
        <f t="shared" si="0"/>
        <v>38</v>
      </c>
      <c r="I9" s="17">
        <v>100</v>
      </c>
      <c r="J9" s="29">
        <f t="shared" si="1"/>
        <v>0.38</v>
      </c>
      <c r="K9" s="15" t="s">
        <v>218</v>
      </c>
      <c r="L9" s="15"/>
    </row>
    <row r="10" spans="1:12" s="19" customFormat="1" ht="17.25" customHeight="1" x14ac:dyDescent="0.25">
      <c r="A10" s="12"/>
      <c r="B10" s="31" t="s">
        <v>156</v>
      </c>
      <c r="C10" s="31" t="s">
        <v>157</v>
      </c>
      <c r="D10" s="31" t="s">
        <v>112</v>
      </c>
      <c r="E10" s="15" t="s">
        <v>6</v>
      </c>
      <c r="F10" s="15" t="s">
        <v>237</v>
      </c>
      <c r="G10" s="17"/>
      <c r="H10" s="18">
        <f t="shared" si="0"/>
        <v>57</v>
      </c>
      <c r="I10" s="17">
        <v>100</v>
      </c>
      <c r="J10" s="29">
        <f t="shared" si="1"/>
        <v>0.56999999999999995</v>
      </c>
      <c r="K10" s="15" t="s">
        <v>218</v>
      </c>
      <c r="L10" s="15"/>
    </row>
    <row r="11" spans="1:12" s="19" customFormat="1" ht="17.25" customHeight="1" x14ac:dyDescent="0.25">
      <c r="A11" s="12"/>
      <c r="B11" s="31" t="s">
        <v>160</v>
      </c>
      <c r="C11" s="31" t="s">
        <v>161</v>
      </c>
      <c r="D11" s="31" t="s">
        <v>162</v>
      </c>
      <c r="E11" s="15" t="s">
        <v>13</v>
      </c>
      <c r="F11" s="15" t="s">
        <v>234</v>
      </c>
      <c r="G11" s="17"/>
      <c r="H11" s="18">
        <f t="shared" si="0"/>
        <v>37</v>
      </c>
      <c r="I11" s="17">
        <v>100</v>
      </c>
      <c r="J11" s="29">
        <f t="shared" si="1"/>
        <v>0.37</v>
      </c>
      <c r="K11" s="15" t="s">
        <v>218</v>
      </c>
      <c r="L11" s="15"/>
    </row>
    <row r="12" spans="1:12" s="19" customFormat="1" ht="17.25" customHeight="1" x14ac:dyDescent="0.25">
      <c r="A12" s="12"/>
      <c r="B12" s="31" t="s">
        <v>163</v>
      </c>
      <c r="C12" s="31" t="s">
        <v>137</v>
      </c>
      <c r="D12" s="31" t="s">
        <v>117</v>
      </c>
      <c r="E12" s="15" t="s">
        <v>13</v>
      </c>
      <c r="F12" s="15" t="s">
        <v>233</v>
      </c>
      <c r="G12" s="17"/>
      <c r="H12" s="18">
        <f t="shared" si="0"/>
        <v>30</v>
      </c>
      <c r="I12" s="17">
        <v>100</v>
      </c>
      <c r="J12" s="29">
        <f t="shared" si="1"/>
        <v>0.3</v>
      </c>
      <c r="K12" s="15" t="s">
        <v>218</v>
      </c>
      <c r="L12" s="15"/>
    </row>
    <row r="13" spans="1:12" s="19" customFormat="1" ht="17.25" customHeight="1" x14ac:dyDescent="0.25">
      <c r="A13" s="12"/>
      <c r="B13" s="31" t="s">
        <v>164</v>
      </c>
      <c r="C13" s="31" t="s">
        <v>157</v>
      </c>
      <c r="D13" s="31" t="s">
        <v>152</v>
      </c>
      <c r="E13" s="15" t="s">
        <v>13</v>
      </c>
      <c r="F13" s="15" t="s">
        <v>229</v>
      </c>
      <c r="G13" s="17"/>
      <c r="H13" s="18">
        <f t="shared" si="0"/>
        <v>8</v>
      </c>
      <c r="I13" s="17">
        <v>100</v>
      </c>
      <c r="J13" s="29">
        <f t="shared" si="1"/>
        <v>0.08</v>
      </c>
      <c r="K13" s="15" t="s">
        <v>218</v>
      </c>
      <c r="L13" s="15"/>
    </row>
    <row r="14" spans="1:12" s="19" customFormat="1" ht="17.25" customHeight="1" x14ac:dyDescent="0.25">
      <c r="A14" s="12"/>
      <c r="B14" s="31" t="s">
        <v>166</v>
      </c>
      <c r="C14" s="31" t="s">
        <v>110</v>
      </c>
      <c r="D14" s="31" t="s">
        <v>167</v>
      </c>
      <c r="E14" s="15" t="s">
        <v>13</v>
      </c>
      <c r="F14" s="15" t="s">
        <v>233</v>
      </c>
      <c r="G14" s="17"/>
      <c r="H14" s="18">
        <f t="shared" si="0"/>
        <v>30</v>
      </c>
      <c r="I14" s="17">
        <v>100</v>
      </c>
      <c r="J14" s="29">
        <f t="shared" si="1"/>
        <v>0.3</v>
      </c>
      <c r="K14" s="15" t="s">
        <v>218</v>
      </c>
      <c r="L14" s="15"/>
    </row>
    <row r="15" spans="1:12" s="19" customFormat="1" ht="17.25" customHeight="1" x14ac:dyDescent="0.25">
      <c r="A15" s="12"/>
      <c r="B15" s="31" t="s">
        <v>168</v>
      </c>
      <c r="C15" s="31" t="s">
        <v>169</v>
      </c>
      <c r="D15" s="31" t="s">
        <v>112</v>
      </c>
      <c r="E15" s="15" t="s">
        <v>13</v>
      </c>
      <c r="F15" s="15" t="s">
        <v>230</v>
      </c>
      <c r="G15" s="17"/>
      <c r="H15" s="18">
        <f t="shared" si="0"/>
        <v>7</v>
      </c>
      <c r="I15" s="17">
        <v>100</v>
      </c>
      <c r="J15" s="29">
        <f t="shared" si="1"/>
        <v>7.0000000000000007E-2</v>
      </c>
      <c r="K15" s="14" t="s">
        <v>218</v>
      </c>
      <c r="L15" s="15"/>
    </row>
    <row r="16" spans="1:12" s="19" customFormat="1" ht="17.25" customHeight="1" x14ac:dyDescent="0.25">
      <c r="A16" s="12"/>
      <c r="B16" s="31" t="s">
        <v>170</v>
      </c>
      <c r="C16" s="31" t="s">
        <v>128</v>
      </c>
      <c r="D16" s="31" t="s">
        <v>139</v>
      </c>
      <c r="E16" s="15" t="s">
        <v>13</v>
      </c>
      <c r="F16" s="15" t="s">
        <v>223</v>
      </c>
      <c r="G16" s="17"/>
      <c r="H16" s="18">
        <f t="shared" si="0"/>
        <v>6</v>
      </c>
      <c r="I16" s="17">
        <v>100</v>
      </c>
      <c r="J16" s="29">
        <f t="shared" si="1"/>
        <v>0.06</v>
      </c>
      <c r="K16" s="16" t="s">
        <v>218</v>
      </c>
      <c r="L16" s="15"/>
    </row>
    <row r="17" spans="1:12" s="19" customFormat="1" ht="17.25" customHeight="1" x14ac:dyDescent="0.25">
      <c r="A17" s="12"/>
      <c r="B17" s="31" t="s">
        <v>171</v>
      </c>
      <c r="C17" s="31" t="s">
        <v>149</v>
      </c>
      <c r="D17" s="31" t="s">
        <v>172</v>
      </c>
      <c r="E17" s="15" t="s">
        <v>13</v>
      </c>
      <c r="F17" s="15" t="s">
        <v>228</v>
      </c>
      <c r="G17" s="17"/>
      <c r="H17" s="18">
        <f t="shared" si="0"/>
        <v>4</v>
      </c>
      <c r="I17" s="17">
        <v>100</v>
      </c>
      <c r="J17" s="29">
        <f t="shared" si="1"/>
        <v>0.04</v>
      </c>
      <c r="K17" s="15" t="s">
        <v>218</v>
      </c>
      <c r="L17" s="15"/>
    </row>
    <row r="18" spans="1:12" s="19" customFormat="1" ht="17.25" customHeight="1" x14ac:dyDescent="0.25">
      <c r="A18" s="12"/>
      <c r="B18" s="31" t="s">
        <v>173</v>
      </c>
      <c r="C18" s="31" t="s">
        <v>111</v>
      </c>
      <c r="D18" s="31" t="s">
        <v>174</v>
      </c>
      <c r="E18" s="15" t="s">
        <v>13</v>
      </c>
      <c r="F18" s="15" t="s">
        <v>235</v>
      </c>
      <c r="G18" s="17"/>
      <c r="H18" s="18">
        <f t="shared" si="0"/>
        <v>22</v>
      </c>
      <c r="I18" s="17">
        <v>100</v>
      </c>
      <c r="J18" s="29">
        <f t="shared" si="1"/>
        <v>0.22</v>
      </c>
      <c r="K18" s="15" t="s">
        <v>218</v>
      </c>
      <c r="L18" s="15"/>
    </row>
    <row r="19" spans="1:12" s="19" customFormat="1" ht="17.25" customHeight="1" x14ac:dyDescent="0.25">
      <c r="B19" s="20"/>
      <c r="C19" s="20"/>
      <c r="D19" s="20"/>
      <c r="E19" s="20"/>
      <c r="F19" s="20"/>
      <c r="G19" s="21"/>
      <c r="H19" s="22"/>
      <c r="I19" s="21"/>
      <c r="J19" s="22"/>
      <c r="K19" s="23"/>
    </row>
    <row r="20" spans="1:12" s="19" customFormat="1" ht="17.25" customHeight="1" x14ac:dyDescent="0.25">
      <c r="B20" s="20"/>
      <c r="C20" s="20"/>
      <c r="D20" s="20"/>
      <c r="E20" s="20"/>
      <c r="F20" s="20"/>
      <c r="G20" s="21"/>
      <c r="H20" s="22"/>
      <c r="I20" s="21"/>
      <c r="J20" s="22"/>
      <c r="K20" s="23"/>
    </row>
    <row r="21" spans="1:12" s="19" customFormat="1" ht="15.75" x14ac:dyDescent="0.25">
      <c r="B21" s="20"/>
      <c r="C21" s="20"/>
      <c r="D21" s="20"/>
      <c r="E21" s="20"/>
      <c r="F21" s="20"/>
      <c r="G21" s="21"/>
      <c r="H21" s="22"/>
      <c r="I21" s="21"/>
      <c r="J21" s="22"/>
      <c r="K21" s="23"/>
    </row>
  </sheetData>
  <sheetProtection formatCells="0" formatColumns="0" formatRows="0" sort="0"/>
  <autoFilter ref="B6:K18"/>
  <mergeCells count="1">
    <mergeCell ref="A2:K3"/>
  </mergeCells>
  <dataValidations count="1">
    <dataValidation type="list" allowBlank="1" showInputMessage="1" showErrorMessage="1" sqref="E7:E18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2" spans="2:16" ht="13.5" thickBot="1" x14ac:dyDescent="0.25"/>
    <row r="3" spans="2:16" s="4" customFormat="1" ht="26.25" thickBot="1" x14ac:dyDescent="0.25">
      <c r="B3" s="5" t="s">
        <v>4</v>
      </c>
      <c r="D3" s="5" t="s">
        <v>3</v>
      </c>
      <c r="F3" s="5" t="s">
        <v>7</v>
      </c>
      <c r="H3" s="5" t="s">
        <v>8</v>
      </c>
      <c r="J3" s="5" t="s">
        <v>4</v>
      </c>
      <c r="L3" s="5" t="s">
        <v>14</v>
      </c>
      <c r="N3" s="5" t="s">
        <v>75</v>
      </c>
      <c r="P3" s="5" t="s">
        <v>97</v>
      </c>
    </row>
    <row r="4" spans="2:16" x14ac:dyDescent="0.2">
      <c r="B4" s="1">
        <v>5</v>
      </c>
      <c r="D4" s="1" t="s">
        <v>13</v>
      </c>
      <c r="F4" s="3" t="s">
        <v>9</v>
      </c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2023-10-23T10:17:27Z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