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65" windowWidth="15180" windowHeight="9225" tabRatio="642"/>
  </bookViews>
  <sheets>
    <sheet name="5 кл. " sheetId="11" r:id="rId1"/>
    <sheet name="6 кл. " sheetId="10" r:id="rId2"/>
    <sheet name="7 кл." sheetId="3" r:id="rId3"/>
    <sheet name="8 кл." sheetId="5" r:id="rId4"/>
    <sheet name="9 кл." sheetId="6" r:id="rId5"/>
    <sheet name="10 кл." sheetId="7" r:id="rId6"/>
    <sheet name="11 кл." sheetId="8" r:id="rId7"/>
    <sheet name="Лист2" sheetId="2" state="hidden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5" hidden="1">'10 кл.'!$B$6:$T$17</definedName>
    <definedName name="_xlnm._FilterDatabase" localSheetId="6" hidden="1">'11 кл.'!$B$6:$T$22</definedName>
    <definedName name="_xlnm._FilterDatabase" localSheetId="0" hidden="1">'5 кл. '!$B$6:$T$36</definedName>
    <definedName name="_xlnm._FilterDatabase" localSheetId="1" hidden="1">'6 кл. '!$B$6:$S$26</definedName>
    <definedName name="_xlnm._FilterDatabase" localSheetId="2" hidden="1">'7 кл.'!$B$6:$T$26</definedName>
    <definedName name="_xlnm._FilterDatabase" localSheetId="3" hidden="1">'8 кл.'!$B$6:$T$13</definedName>
    <definedName name="_xlnm._FilterDatabase" localSheetId="4" hidden="1">'9 кл.'!$B$6:$T$8</definedName>
    <definedName name="discipline">Лист2!$N$3:$N$24</definedName>
    <definedName name="level">Лист2!$J$4:$J$6</definedName>
    <definedName name="municipal">Лист2!$L$6:$L$65</definedName>
    <definedName name="region">Лист2!$L$4:$L$65</definedName>
    <definedName name="rf">Лист2!$H$4:$H$5</definedName>
    <definedName name="sex">Лист2!$F$4:$F$5</definedName>
    <definedName name="t_class">Лист2!$B$4:$B$10</definedName>
    <definedName name="type">Лист2!$D$4:$D$6</definedName>
    <definedName name="work">Лист2!$P$4:$P$6</definedName>
    <definedName name="владивосток">[1]Лист2!$L$6:$L$65</definedName>
    <definedName name="информационные">[2]Лист2!$D$4:$D$6</definedName>
    <definedName name="кредит">[1]Лист2!$F$4:$F$5</definedName>
    <definedName name="материальное">[2]Лист2!$F$4:$F$5</definedName>
    <definedName name="назаровогород">[3]Лист2!$H$4:$H$5</definedName>
    <definedName name="пп">[4]Лист2!$D$4:$D$6</definedName>
    <definedName name="р122">[4]Лист2!$F$4:$F$5</definedName>
    <definedName name="репетиторрр">[1]Лист2!$B$4:$B$10</definedName>
    <definedName name="садовод">[1]Лист2!$L$6:$L$65</definedName>
    <definedName name="сексопотолог">[3]Лист2!$F$4:$F$5</definedName>
    <definedName name="человечество">[2]Лист2!$H$4:$H$5</definedName>
  </definedNames>
  <calcPr calcId="145621"/>
</workbook>
</file>

<file path=xl/calcChain.xml><?xml version="1.0" encoding="utf-8"?>
<calcChain xmlns="http://schemas.openxmlformats.org/spreadsheetml/2006/main">
  <c r="Q11" i="5" l="1"/>
  <c r="S11" i="5" s="1"/>
  <c r="Q26" i="10" l="1"/>
  <c r="S26" i="10" s="1"/>
  <c r="Q36" i="11" l="1"/>
  <c r="S36" i="11" s="1"/>
  <c r="Q25" i="11"/>
  <c r="S25" i="11" s="1"/>
  <c r="Q7" i="11"/>
  <c r="S7" i="11" s="1"/>
  <c r="Q33" i="11"/>
  <c r="S33" i="11" s="1"/>
  <c r="Q26" i="11"/>
  <c r="S26" i="11" s="1"/>
  <c r="Q29" i="11"/>
  <c r="S29" i="11" s="1"/>
  <c r="Q30" i="11"/>
  <c r="S30" i="11" s="1"/>
  <c r="Q12" i="11"/>
  <c r="S12" i="11" s="1"/>
  <c r="Q9" i="11"/>
  <c r="S9" i="11" s="1"/>
  <c r="Q31" i="11"/>
  <c r="S31" i="11" s="1"/>
  <c r="Q22" i="11"/>
  <c r="S22" i="11" s="1"/>
  <c r="S21" i="8" l="1"/>
  <c r="S22" i="8"/>
  <c r="S11" i="8"/>
  <c r="S17" i="8"/>
  <c r="S16" i="8"/>
  <c r="S20" i="8"/>
  <c r="S8" i="8"/>
  <c r="S14" i="8"/>
  <c r="S10" i="8"/>
  <c r="S13" i="8"/>
  <c r="S18" i="8"/>
  <c r="S9" i="8"/>
  <c r="S15" i="8"/>
  <c r="S7" i="8"/>
  <c r="S12" i="8"/>
  <c r="S19" i="8"/>
  <c r="S14" i="7"/>
  <c r="S13" i="7"/>
  <c r="S11" i="7"/>
  <c r="S12" i="7"/>
  <c r="S8" i="7"/>
  <c r="S17" i="7"/>
  <c r="S7" i="7"/>
  <c r="S16" i="7"/>
  <c r="S9" i="7"/>
  <c r="S15" i="7"/>
  <c r="S10" i="7"/>
  <c r="Q8" i="6"/>
  <c r="S8" i="6" s="1"/>
  <c r="Q7" i="6"/>
  <c r="S7" i="6" s="1"/>
  <c r="Q10" i="5"/>
  <c r="S10" i="5" s="1"/>
  <c r="Q12" i="5"/>
  <c r="S12" i="5" s="1"/>
  <c r="Q13" i="5"/>
  <c r="S13" i="5" s="1"/>
  <c r="Q9" i="5"/>
  <c r="S9" i="5" s="1"/>
  <c r="Q7" i="5"/>
  <c r="S7" i="5" s="1"/>
  <c r="Q8" i="5"/>
  <c r="S8" i="5" s="1"/>
  <c r="Q24" i="3"/>
  <c r="S24" i="3" s="1"/>
  <c r="Q15" i="3"/>
  <c r="S15" i="3" s="1"/>
  <c r="Q17" i="3"/>
  <c r="S17" i="3" s="1"/>
  <c r="Q22" i="3"/>
  <c r="S22" i="3" s="1"/>
  <c r="Q16" i="3"/>
  <c r="S16" i="3" s="1"/>
  <c r="Q9" i="3"/>
  <c r="S9" i="3" s="1"/>
  <c r="Q18" i="3"/>
  <c r="S18" i="3" s="1"/>
  <c r="Q25" i="3"/>
  <c r="S25" i="3" s="1"/>
  <c r="Q14" i="3"/>
  <c r="S14" i="3" s="1"/>
  <c r="Q21" i="3"/>
  <c r="S21" i="3" s="1"/>
  <c r="Q7" i="3"/>
  <c r="S7" i="3" s="1"/>
  <c r="Q23" i="3"/>
  <c r="S23" i="3" s="1"/>
  <c r="Q26" i="3"/>
  <c r="S26" i="3" s="1"/>
  <c r="Q12" i="3"/>
  <c r="S12" i="3" s="1"/>
  <c r="Q10" i="3"/>
  <c r="S10" i="3" s="1"/>
  <c r="Q19" i="3"/>
  <c r="S19" i="3" s="1"/>
  <c r="Q8" i="3"/>
  <c r="S8" i="3" s="1"/>
  <c r="Q20" i="3"/>
  <c r="S20" i="3" s="1"/>
  <c r="Q13" i="3"/>
  <c r="S13" i="3" s="1"/>
  <c r="Q11" i="3"/>
  <c r="S11" i="3" s="1"/>
  <c r="Q23" i="10"/>
  <c r="S23" i="10" s="1"/>
  <c r="Q15" i="10"/>
  <c r="S15" i="10" s="1"/>
  <c r="Q16" i="10"/>
  <c r="S16" i="10" s="1"/>
  <c r="Q21" i="10"/>
  <c r="S21" i="10" s="1"/>
  <c r="Q9" i="10"/>
  <c r="S9" i="10" s="1"/>
  <c r="Q17" i="10"/>
  <c r="S17" i="10" s="1"/>
  <c r="Q24" i="10"/>
  <c r="S24" i="10" s="1"/>
  <c r="Q14" i="10"/>
  <c r="S14" i="10" s="1"/>
  <c r="Q20" i="10"/>
  <c r="S20" i="10" s="1"/>
  <c r="Q7" i="10"/>
  <c r="S7" i="10" s="1"/>
  <c r="Q12" i="10"/>
  <c r="S12" i="10" s="1"/>
  <c r="Q18" i="10"/>
  <c r="S18" i="10" s="1"/>
  <c r="Q13" i="10"/>
  <c r="S13" i="10" s="1"/>
  <c r="Q25" i="10"/>
  <c r="S25" i="10" s="1"/>
  <c r="Q19" i="10"/>
  <c r="S19" i="10" s="1"/>
  <c r="Q22" i="10"/>
  <c r="S22" i="10" s="1"/>
  <c r="Q11" i="10"/>
  <c r="S11" i="10" s="1"/>
  <c r="Q10" i="10"/>
  <c r="S10" i="10" s="1"/>
  <c r="Q8" i="10"/>
  <c r="S8" i="10" s="1"/>
  <c r="Q13" i="11"/>
  <c r="S13" i="11" s="1"/>
  <c r="Q28" i="11"/>
  <c r="S28" i="11" s="1"/>
  <c r="Q27" i="11"/>
  <c r="S27" i="11" s="1"/>
  <c r="Q16" i="11"/>
  <c r="S16" i="11" s="1"/>
  <c r="Q15" i="11"/>
  <c r="S15" i="11" s="1"/>
  <c r="Q20" i="11"/>
  <c r="S20" i="11" s="1"/>
  <c r="Q34" i="11"/>
  <c r="S34" i="11" s="1"/>
  <c r="Q11" i="11"/>
  <c r="S11" i="11" s="1"/>
  <c r="Q32" i="11"/>
  <c r="S32" i="11" s="1"/>
  <c r="Q17" i="11"/>
  <c r="S17" i="11" s="1"/>
  <c r="Q10" i="11"/>
  <c r="S10" i="11" s="1"/>
  <c r="Q35" i="11"/>
  <c r="S35" i="11" s="1"/>
  <c r="Q23" i="11"/>
  <c r="S23" i="11" s="1"/>
  <c r="Q21" i="11"/>
  <c r="S21" i="11" s="1"/>
  <c r="Q18" i="11"/>
  <c r="S18" i="11" s="1"/>
  <c r="Q24" i="11"/>
  <c r="S24" i="11" s="1"/>
  <c r="Q8" i="11"/>
  <c r="S8" i="11" s="1"/>
  <c r="Q14" i="11"/>
  <c r="S14" i="11" s="1"/>
  <c r="Q19" i="11"/>
  <c r="S19" i="11" s="1"/>
</calcChain>
</file>

<file path=xl/sharedStrings.xml><?xml version="1.0" encoding="utf-8"?>
<sst xmlns="http://schemas.openxmlformats.org/spreadsheetml/2006/main" count="1547" uniqueCount="388">
  <si>
    <t>Фамилия</t>
  </si>
  <si>
    <t>Имя</t>
  </si>
  <si>
    <t>Отчество</t>
  </si>
  <si>
    <t>Дата рождения</t>
  </si>
  <si>
    <t>Тип диплома</t>
  </si>
  <si>
    <t>Уровень (класс) обучения</t>
  </si>
  <si>
    <t>Победитель</t>
  </si>
  <si>
    <t>Призер</t>
  </si>
  <si>
    <t>Пол</t>
  </si>
  <si>
    <t>Наличия гражданства РФ</t>
  </si>
  <si>
    <t>М</t>
  </si>
  <si>
    <t>Ж</t>
  </si>
  <si>
    <t>Да</t>
  </si>
  <si>
    <t>Нет</t>
  </si>
  <si>
    <t>Участник</t>
  </si>
  <si>
    <t>Муниципалитет</t>
  </si>
  <si>
    <t>Наличие гражданства РФ</t>
  </si>
  <si>
    <t>Эвенкийский</t>
  </si>
  <si>
    <t>Шушенский</t>
  </si>
  <si>
    <t>Шарыповский</t>
  </si>
  <si>
    <t>Уярский</t>
  </si>
  <si>
    <t>Ужурский</t>
  </si>
  <si>
    <t>Тюхтетский</t>
  </si>
  <si>
    <t>Туруханский</t>
  </si>
  <si>
    <t>Тасеевский</t>
  </si>
  <si>
    <t>Таймырский</t>
  </si>
  <si>
    <t>Сухобузимский</t>
  </si>
  <si>
    <t>Северо-Енисейский</t>
  </si>
  <si>
    <t>Саянский</t>
  </si>
  <si>
    <t>Рыбинский</t>
  </si>
  <si>
    <t>Пировский</t>
  </si>
  <si>
    <t>Партизанский</t>
  </si>
  <si>
    <t>Новоселовский</t>
  </si>
  <si>
    <t>Нижнеингашский</t>
  </si>
  <si>
    <t>Назаровский</t>
  </si>
  <si>
    <t>Мотыгинский</t>
  </si>
  <si>
    <t>Минусинский</t>
  </si>
  <si>
    <t>Манский</t>
  </si>
  <si>
    <t>Курагинский</t>
  </si>
  <si>
    <t>Краснотуранский</t>
  </si>
  <si>
    <t>Козульский</t>
  </si>
  <si>
    <t>Кежемский</t>
  </si>
  <si>
    <t>Каратузский</t>
  </si>
  <si>
    <t>Канский</t>
  </si>
  <si>
    <t>Казачинский</t>
  </si>
  <si>
    <t>Ирбейский</t>
  </si>
  <si>
    <t>Иланский</t>
  </si>
  <si>
    <t>Идринский</t>
  </si>
  <si>
    <t>ЗАТО Солнечный</t>
  </si>
  <si>
    <t>Ермаковский</t>
  </si>
  <si>
    <t>Енисейский</t>
  </si>
  <si>
    <t>Емельяновский</t>
  </si>
  <si>
    <t>Дзержинский</t>
  </si>
  <si>
    <t>Большеулуйский</t>
  </si>
  <si>
    <t>Большемуртинский</t>
  </si>
  <si>
    <t>Богучанский</t>
  </si>
  <si>
    <t>Боготольский</t>
  </si>
  <si>
    <t>Бирилюсский</t>
  </si>
  <si>
    <t>Березовский</t>
  </si>
  <si>
    <t>Балахтинский</t>
  </si>
  <si>
    <t>Ачинский</t>
  </si>
  <si>
    <t>Абанский</t>
  </si>
  <si>
    <t>г. Шарыпово</t>
  </si>
  <si>
    <t>г. Сосновоборск</t>
  </si>
  <si>
    <t>г. Норильск</t>
  </si>
  <si>
    <t>г. Назарово</t>
  </si>
  <si>
    <t>г. Минусинск</t>
  </si>
  <si>
    <t>г. Лесосибирск</t>
  </si>
  <si>
    <t>г. Канск</t>
  </si>
  <si>
    <t>г. Зеленогорск</t>
  </si>
  <si>
    <t>г. Железногорск</t>
  </si>
  <si>
    <t>г. Енисейск</t>
  </si>
  <si>
    <t>г. Дивногорск</t>
  </si>
  <si>
    <t>г. Бородино</t>
  </si>
  <si>
    <t>г. Боготол</t>
  </si>
  <si>
    <t>г. Ачинск</t>
  </si>
  <si>
    <t>Красноярский край</t>
  </si>
  <si>
    <t>Дисциплина</t>
  </si>
  <si>
    <t>Английский язык</t>
  </si>
  <si>
    <t>Астрономия</t>
  </si>
  <si>
    <t>Биология</t>
  </si>
  <si>
    <t>География</t>
  </si>
  <si>
    <t>Информатика и ИКТ</t>
  </si>
  <si>
    <t>История</t>
  </si>
  <si>
    <t>Литература</t>
  </si>
  <si>
    <t>Математика</t>
  </si>
  <si>
    <t>МХК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</si>
  <si>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</si>
  <si>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</si>
  <si>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</si>
  <si>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</si>
  <si>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</si>
  <si>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</si>
  <si>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</si>
  <si>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</si>
  <si>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</si>
  <si>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</si>
  <si>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</si>
  <si>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</si>
  <si>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Работа отправлена (засчитана)</t>
  </si>
  <si>
    <t>Балл за 1й этап</t>
  </si>
  <si>
    <t>Учитель-наставник (ФИО полностью)</t>
  </si>
  <si>
    <t>Россия</t>
  </si>
  <si>
    <t>г. Красноярск</t>
  </si>
  <si>
    <t>Номер школы</t>
  </si>
  <si>
    <t>Балл за 2й этап</t>
  </si>
  <si>
    <t>спец класс</t>
  </si>
  <si>
    <t>Общий балл</t>
  </si>
  <si>
    <t>максимально возможный балл</t>
  </si>
  <si>
    <t>% выполнения</t>
  </si>
  <si>
    <t>6 класс</t>
  </si>
  <si>
    <t>7 класс</t>
  </si>
  <si>
    <t>8 класс</t>
  </si>
  <si>
    <t>9 класс</t>
  </si>
  <si>
    <t>10 класс</t>
  </si>
  <si>
    <t>5 класс</t>
  </si>
  <si>
    <t>ОВЗ</t>
  </si>
  <si>
    <t>Профил. класс</t>
  </si>
  <si>
    <t xml:space="preserve">Итоговые результаты школьного этапа всероссийской олимпиады школьников по </t>
  </si>
  <si>
    <t xml:space="preserve">Приложение 2 </t>
  </si>
  <si>
    <t xml:space="preserve">Приложение 1 </t>
  </si>
  <si>
    <t xml:space="preserve">Приложение 3 </t>
  </si>
  <si>
    <t xml:space="preserve">Приложение 4 </t>
  </si>
  <si>
    <t xml:space="preserve">Приложение 5 </t>
  </si>
  <si>
    <t xml:space="preserve">Приложение 6 </t>
  </si>
  <si>
    <t xml:space="preserve">Приложение 7 </t>
  </si>
  <si>
    <t>Атаманова</t>
  </si>
  <si>
    <t>Нечаев</t>
  </si>
  <si>
    <t>Александр</t>
  </si>
  <si>
    <t>Арина</t>
  </si>
  <si>
    <t>Карина</t>
  </si>
  <si>
    <t>Демид</t>
  </si>
  <si>
    <t>Яна</t>
  </si>
  <si>
    <t>Мария</t>
  </si>
  <si>
    <t>Егор</t>
  </si>
  <si>
    <t>Дмитрий</t>
  </si>
  <si>
    <t>Артём</t>
  </si>
  <si>
    <t>Никита</t>
  </si>
  <si>
    <t>Роман</t>
  </si>
  <si>
    <t>Диана</t>
  </si>
  <si>
    <t>Валерия</t>
  </si>
  <si>
    <t>Александрович</t>
  </si>
  <si>
    <t>Анатольевна</t>
  </si>
  <si>
    <t>Евгеньевич</t>
  </si>
  <si>
    <t>Сергеевна</t>
  </si>
  <si>
    <t>Валерьевна</t>
  </si>
  <si>
    <t>Романович</t>
  </si>
  <si>
    <t>Валерьевич</t>
  </si>
  <si>
    <t>Михайловна</t>
  </si>
  <si>
    <t>Николаевна</t>
  </si>
  <si>
    <t>Сергеевич</t>
  </si>
  <si>
    <t>Максимович</t>
  </si>
  <si>
    <t>Павлович</t>
  </si>
  <si>
    <t>Денисовна</t>
  </si>
  <si>
    <t>Андрей</t>
  </si>
  <si>
    <t>Алексеевич</t>
  </si>
  <si>
    <t>Тимофей</t>
  </si>
  <si>
    <t>Викторович</t>
  </si>
  <si>
    <t>Владимирович</t>
  </si>
  <si>
    <t>Полина</t>
  </si>
  <si>
    <t>Антоновна</t>
  </si>
  <si>
    <t>Петровна</t>
  </si>
  <si>
    <t>Андреевна</t>
  </si>
  <si>
    <t>Максим</t>
  </si>
  <si>
    <t>Коновалова</t>
  </si>
  <si>
    <t>Кристина</t>
  </si>
  <si>
    <t>Дмитриевна</t>
  </si>
  <si>
    <t>Евгеньевна</t>
  </si>
  <si>
    <t>Ульяна</t>
  </si>
  <si>
    <t>Ксения</t>
  </si>
  <si>
    <t>Александровна</t>
  </si>
  <si>
    <t>Олеся</t>
  </si>
  <si>
    <t>Игоревна</t>
  </si>
  <si>
    <t>Николаевич</t>
  </si>
  <si>
    <t>Екатерина</t>
  </si>
  <si>
    <t>Юрьевна</t>
  </si>
  <si>
    <t>Кирилл</t>
  </si>
  <si>
    <t>Максимовна</t>
  </si>
  <si>
    <t>Арсений</t>
  </si>
  <si>
    <t>Софья</t>
  </si>
  <si>
    <t>Дарья</t>
  </si>
  <si>
    <t>Павловна</t>
  </si>
  <si>
    <t>Виктория</t>
  </si>
  <si>
    <t>Анастасия</t>
  </si>
  <si>
    <t>София</t>
  </si>
  <si>
    <t>Алексеевна</t>
  </si>
  <si>
    <t>Даниил</t>
  </si>
  <si>
    <t>Лауман</t>
  </si>
  <si>
    <t>Петрович</t>
  </si>
  <si>
    <t>Мулл</t>
  </si>
  <si>
    <t>Александра</t>
  </si>
  <si>
    <t>Ева</t>
  </si>
  <si>
    <t>Таисия</t>
  </si>
  <si>
    <t>Вячеславовна</t>
  </si>
  <si>
    <t>Давид</t>
  </si>
  <si>
    <t>Ильинична</t>
  </si>
  <si>
    <t>Вероника</t>
  </si>
  <si>
    <t>Михайлович</t>
  </si>
  <si>
    <t>Олеговна</t>
  </si>
  <si>
    <t>да</t>
  </si>
  <si>
    <t>нет</t>
  </si>
  <si>
    <t>Бурухина</t>
  </si>
  <si>
    <t>Романовна</t>
  </si>
  <si>
    <t>Константиновна</t>
  </si>
  <si>
    <t>Дмитриевич</t>
  </si>
  <si>
    <t>Руденко</t>
  </si>
  <si>
    <t>Семенова</t>
  </si>
  <si>
    <t>Мирон</t>
  </si>
  <si>
    <t>Шкредова</t>
  </si>
  <si>
    <t>Арбузов</t>
  </si>
  <si>
    <t>Николай</t>
  </si>
  <si>
    <t>Ашурькова</t>
  </si>
  <si>
    <t>Горбатенко</t>
  </si>
  <si>
    <t>Залеская</t>
  </si>
  <si>
    <t>Юлия</t>
  </si>
  <si>
    <t>Владимировна</t>
  </si>
  <si>
    <t>Ларионова</t>
  </si>
  <si>
    <t>Юрьевич</t>
  </si>
  <si>
    <t>Леконцев</t>
  </si>
  <si>
    <t>Лерхис</t>
  </si>
  <si>
    <t>Захар</t>
  </si>
  <si>
    <t>Наркевич</t>
  </si>
  <si>
    <t>Почекутов</t>
  </si>
  <si>
    <t>Сбытова</t>
  </si>
  <si>
    <t>Столбова</t>
  </si>
  <si>
    <t>Сулейманов</t>
  </si>
  <si>
    <t>Самир</t>
  </si>
  <si>
    <t>Рифович</t>
  </si>
  <si>
    <t>Твердовская</t>
  </si>
  <si>
    <t>Тимофеева</t>
  </si>
  <si>
    <t>Яровикова</t>
  </si>
  <si>
    <t>Дорохов</t>
  </si>
  <si>
    <t>Емельянов</t>
  </si>
  <si>
    <t>Константин</t>
  </si>
  <si>
    <t>Ильина</t>
  </si>
  <si>
    <t>Исакова</t>
  </si>
  <si>
    <t>Осия</t>
  </si>
  <si>
    <t>Усмоналиевна</t>
  </si>
  <si>
    <t>Искаков</t>
  </si>
  <si>
    <t>Казарина</t>
  </si>
  <si>
    <t>Лазуто</t>
  </si>
  <si>
    <t>Леонтьева</t>
  </si>
  <si>
    <t>Ломаченко</t>
  </si>
  <si>
    <t>Алина</t>
  </si>
  <si>
    <t>Олейников</t>
  </si>
  <si>
    <t>Пилигузова</t>
  </si>
  <si>
    <t>Викторовна</t>
  </si>
  <si>
    <t>Старовойтова</t>
  </si>
  <si>
    <t>Анжелика</t>
  </si>
  <si>
    <t>Темуриевна</t>
  </si>
  <si>
    <t>Лукьянова</t>
  </si>
  <si>
    <t>Мальцева</t>
  </si>
  <si>
    <t>Миненков</t>
  </si>
  <si>
    <t>Мозолев</t>
  </si>
  <si>
    <t>Макар</t>
  </si>
  <si>
    <t>Маргарита</t>
  </si>
  <si>
    <t>Павлова</t>
  </si>
  <si>
    <t>Пареева</t>
  </si>
  <si>
    <t>Алиса</t>
  </si>
  <si>
    <t>Попова</t>
  </si>
  <si>
    <t>Васильевна</t>
  </si>
  <si>
    <t>Слепцова</t>
  </si>
  <si>
    <t>Фролова</t>
  </si>
  <si>
    <t>Чегина</t>
  </si>
  <si>
    <t>Власевская</t>
  </si>
  <si>
    <t>Глебова</t>
  </si>
  <si>
    <t>Марина</t>
  </si>
  <si>
    <t>Гринёва</t>
  </si>
  <si>
    <t>Степановна</t>
  </si>
  <si>
    <t>Гущина</t>
  </si>
  <si>
    <t>Богдана</t>
  </si>
  <si>
    <t>Демидова</t>
  </si>
  <si>
    <t>Землянко</t>
  </si>
  <si>
    <t>Ефимов</t>
  </si>
  <si>
    <t>Сапрыкин</t>
  </si>
  <si>
    <t>Антонович</t>
  </si>
  <si>
    <t>Черепанов</t>
  </si>
  <si>
    <t>Алеевская</t>
  </si>
  <si>
    <t>Антипина</t>
  </si>
  <si>
    <t>Булдакова</t>
  </si>
  <si>
    <t>Быков</t>
  </si>
  <si>
    <t>Вахрина</t>
  </si>
  <si>
    <t>Воронков</t>
  </si>
  <si>
    <t>Дворниченко</t>
  </si>
  <si>
    <t>Эмилия</t>
  </si>
  <si>
    <t>Девятов</t>
  </si>
  <si>
    <t>Жукова</t>
  </si>
  <si>
    <t>Зякун</t>
  </si>
  <si>
    <t>Камаева</t>
  </si>
  <si>
    <t>Маковозов</t>
  </si>
  <si>
    <t>Молчанова</t>
  </si>
  <si>
    <t>Пинкасова</t>
  </si>
  <si>
    <t>Поляков</t>
  </si>
  <si>
    <t>Савельев</t>
  </si>
  <si>
    <t>Сафронова</t>
  </si>
  <si>
    <t>Фёдорова</t>
  </si>
  <si>
    <t>Светослава</t>
  </si>
  <si>
    <t>Андреева</t>
  </si>
  <si>
    <t>Елена</t>
  </si>
  <si>
    <t>Русланович</t>
  </si>
  <si>
    <t>Балабанова</t>
  </si>
  <si>
    <t>Борисовна</t>
  </si>
  <si>
    <t>Кириенко</t>
  </si>
  <si>
    <t>Петрова</t>
  </si>
  <si>
    <t>Санникова</t>
  </si>
  <si>
    <t>Соколов</t>
  </si>
  <si>
    <t>Шефовалов</t>
  </si>
  <si>
    <t>Языкова</t>
  </si>
  <si>
    <t>Черномурова</t>
  </si>
  <si>
    <t>Григоренко</t>
  </si>
  <si>
    <t>Янченко</t>
  </si>
  <si>
    <t>Бартновская</t>
  </si>
  <si>
    <t>Боднар</t>
  </si>
  <si>
    <t>Куликова</t>
  </si>
  <si>
    <t>Оганисян</t>
  </si>
  <si>
    <t>Береговая</t>
  </si>
  <si>
    <t>Журавлёв</t>
  </si>
  <si>
    <t>Омелич</t>
  </si>
  <si>
    <t>Шевяков</t>
  </si>
  <si>
    <t>11 класс</t>
  </si>
  <si>
    <t>Гордеева</t>
  </si>
  <si>
    <t>Демитрова</t>
  </si>
  <si>
    <t>Каричева</t>
  </si>
  <si>
    <t>Лифарева</t>
  </si>
  <si>
    <t>Лузина</t>
  </si>
  <si>
    <t>Доминика</t>
  </si>
  <si>
    <t>Носикова</t>
  </si>
  <si>
    <t>Силвард</t>
  </si>
  <si>
    <t>Аркадьевна</t>
  </si>
  <si>
    <t>Пупасова</t>
  </si>
  <si>
    <t>Пшеничный</t>
  </si>
  <si>
    <t>Стародубова</t>
  </si>
  <si>
    <t>Тарарыко</t>
  </si>
  <si>
    <t>Назарова</t>
  </si>
  <si>
    <t>Соловьева</t>
  </si>
  <si>
    <t>Чистякова</t>
  </si>
  <si>
    <t>Вадимовна</t>
  </si>
  <si>
    <t>57</t>
  </si>
  <si>
    <t>40</t>
  </si>
  <si>
    <t>21</t>
  </si>
  <si>
    <t>28</t>
  </si>
  <si>
    <t>14</t>
  </si>
  <si>
    <t>15</t>
  </si>
  <si>
    <t>25</t>
  </si>
  <si>
    <t>30</t>
  </si>
  <si>
    <t>46</t>
  </si>
  <si>
    <t>13</t>
  </si>
  <si>
    <t>6</t>
  </si>
  <si>
    <t>20</t>
  </si>
  <si>
    <t>2</t>
  </si>
  <si>
    <t>Итоговые результаты школьного этапа всероссийской олимпиады школьников по астрономии</t>
  </si>
  <si>
    <t>Болотина Татьяна Геннадьевна</t>
  </si>
  <si>
    <t>призер</t>
  </si>
  <si>
    <t>участник</t>
  </si>
  <si>
    <t>47</t>
  </si>
  <si>
    <t>39</t>
  </si>
  <si>
    <t>37</t>
  </si>
  <si>
    <t>32</t>
  </si>
  <si>
    <t>31</t>
  </si>
  <si>
    <t>27</t>
  </si>
  <si>
    <t>22</t>
  </si>
  <si>
    <t>19</t>
  </si>
  <si>
    <t>Болтина Татьяна Геннадьевна</t>
  </si>
  <si>
    <t>69</t>
  </si>
  <si>
    <t>51</t>
  </si>
  <si>
    <t>38</t>
  </si>
  <si>
    <t>34</t>
  </si>
  <si>
    <t>16</t>
  </si>
  <si>
    <t>3</t>
  </si>
  <si>
    <t>58</t>
  </si>
  <si>
    <t>56</t>
  </si>
  <si>
    <t>54</t>
  </si>
  <si>
    <t>42</t>
  </si>
  <si>
    <t>41</t>
  </si>
  <si>
    <t>35</t>
  </si>
  <si>
    <t>26</t>
  </si>
  <si>
    <t>24</t>
  </si>
  <si>
    <t>23</t>
  </si>
  <si>
    <t>18</t>
  </si>
  <si>
    <t>17</t>
  </si>
  <si>
    <t>10</t>
  </si>
  <si>
    <t>9</t>
  </si>
  <si>
    <t>Туник Ольга Владимировна</t>
  </si>
  <si>
    <t>61</t>
  </si>
  <si>
    <t>36</t>
  </si>
  <si>
    <t>29</t>
  </si>
  <si>
    <t>12</t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</si>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</sst>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000000"/>
  </numFmts>
  <fonts count="27" x14ac:knownFonts="1">
    <font>
      <sz val="10"/>
      <name val="Arial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</font>
    <font>
      <sz val="10"/>
      <name val="Microsoft Sans Serif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Arial"/>
      <family val="1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  <charset val="204"/>
    </font>
    <font>
      <sz val="12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2" fillId="0" borderId="0"/>
    <xf numFmtId="0" fontId="19" fillId="0" borderId="0">
      <alignment vertical="top"/>
      <protection locked="0"/>
    </xf>
    <xf numFmtId="0" fontId="23" fillId="0" borderId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" fillId="0" borderId="0"/>
  </cellStyleXfs>
  <cellXfs count="61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0" xfId="0" applyBorder="1"/>
    <xf numFmtId="164" fontId="0" fillId="0" borderId="10" xfId="0" applyNumberFormat="1" applyBorder="1"/>
    <xf numFmtId="0" fontId="0" fillId="0" borderId="0" xfId="0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/>
    <xf numFmtId="0" fontId="20" fillId="0" borderId="0" xfId="0" applyFont="1" applyBorder="1"/>
    <xf numFmtId="0" fontId="20" fillId="0" borderId="0" xfId="0" applyFont="1" applyBorder="1" applyAlignment="1">
      <alignment horizontal="center"/>
    </xf>
    <xf numFmtId="0" fontId="20" fillId="0" borderId="0" xfId="0" applyFont="1" applyFill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1" fontId="20" fillId="0" borderId="0" xfId="0" applyNumberFormat="1" applyFont="1" applyAlignment="1">
      <alignment horizontal="left"/>
    </xf>
    <xf numFmtId="9" fontId="2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13" xfId="0" applyFont="1" applyBorder="1" applyAlignment="1">
      <alignment horizontal="center"/>
    </xf>
    <xf numFmtId="0" fontId="21" fillId="0" borderId="13" xfId="0" applyFont="1" applyBorder="1" applyAlignment="1">
      <alignment horizontal="left"/>
    </xf>
    <xf numFmtId="14" fontId="21" fillId="0" borderId="13" xfId="0" applyNumberFormat="1" applyFont="1" applyBorder="1" applyAlignment="1">
      <alignment horizontal="center"/>
    </xf>
    <xf numFmtId="0" fontId="21" fillId="0" borderId="13" xfId="0" applyFont="1" applyBorder="1"/>
    <xf numFmtId="165" fontId="21" fillId="0" borderId="13" xfId="0" applyNumberFormat="1" applyFont="1" applyBorder="1"/>
    <xf numFmtId="49" fontId="21" fillId="0" borderId="13" xfId="0" applyNumberFormat="1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165" fontId="21" fillId="0" borderId="13" xfId="0" applyNumberFormat="1" applyFont="1" applyBorder="1" applyAlignment="1">
      <alignment horizontal="left"/>
    </xf>
    <xf numFmtId="1" fontId="21" fillId="0" borderId="13" xfId="0" applyNumberFormat="1" applyFont="1" applyBorder="1" applyAlignment="1">
      <alignment horizontal="left"/>
    </xf>
    <xf numFmtId="14" fontId="21" fillId="0" borderId="13" xfId="20" applyNumberFormat="1" applyFont="1" applyBorder="1" applyAlignment="1" applyProtection="1">
      <alignment horizontal="center"/>
    </xf>
    <xf numFmtId="49" fontId="21" fillId="0" borderId="13" xfId="0" applyNumberFormat="1" applyFont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left"/>
    </xf>
    <xf numFmtId="14" fontId="21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1" fontId="21" fillId="0" borderId="0" xfId="0" applyNumberFormat="1" applyFont="1" applyAlignment="1">
      <alignment horizontal="left"/>
    </xf>
    <xf numFmtId="9" fontId="21" fillId="0" borderId="0" xfId="0" applyNumberFormat="1" applyFont="1" applyAlignment="1">
      <alignment horizontal="left"/>
    </xf>
    <xf numFmtId="165" fontId="21" fillId="0" borderId="0" xfId="0" applyNumberFormat="1" applyFont="1" applyAlignment="1">
      <alignment horizontal="left"/>
    </xf>
    <xf numFmtId="0" fontId="20" fillId="0" borderId="0" xfId="0" applyFont="1" applyBorder="1" applyAlignment="1">
      <alignment horizontal="center"/>
    </xf>
    <xf numFmtId="1" fontId="20" fillId="0" borderId="0" xfId="0" applyNumberFormat="1" applyFont="1" applyAlignment="1">
      <alignment wrapText="1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5" fillId="24" borderId="13" xfId="0" applyFont="1" applyFill="1" applyBorder="1" applyAlignment="1">
      <alignment horizontal="center" vertical="center" wrapText="1"/>
    </xf>
    <xf numFmtId="0" fontId="1" fillId="24" borderId="14" xfId="50" applyFont="1" applyFill="1" applyBorder="1" applyAlignment="1">
      <alignment vertical="center" wrapText="1"/>
    </xf>
    <xf numFmtId="0" fontId="25" fillId="24" borderId="13" xfId="0" applyFont="1" applyFill="1" applyBorder="1" applyAlignment="1">
      <alignment horizontal="left" vertical="center" wrapText="1"/>
    </xf>
    <xf numFmtId="1" fontId="25" fillId="24" borderId="13" xfId="0" applyNumberFormat="1" applyFont="1" applyFill="1" applyBorder="1" applyAlignment="1">
      <alignment horizontal="center" vertical="center" wrapText="1"/>
    </xf>
    <xf numFmtId="165" fontId="25" fillId="24" borderId="13" xfId="0" applyNumberFormat="1" applyFont="1" applyFill="1" applyBorder="1" applyAlignment="1">
      <alignment horizontal="center" vertical="center" wrapText="1"/>
    </xf>
    <xf numFmtId="9" fontId="21" fillId="0" borderId="13" xfId="0" applyNumberFormat="1" applyFont="1" applyBorder="1" applyAlignment="1">
      <alignment horizontal="center"/>
    </xf>
    <xf numFmtId="0" fontId="0" fillId="0" borderId="13" xfId="0" applyBorder="1"/>
    <xf numFmtId="14" fontId="0" fillId="0" borderId="13" xfId="21" applyNumberFormat="1" applyFont="1" applyBorder="1"/>
    <xf numFmtId="0" fontId="21" fillId="0" borderId="15" xfId="0" applyFont="1" applyBorder="1" applyAlignment="1">
      <alignment horizontal="left"/>
    </xf>
    <xf numFmtId="0" fontId="20" fillId="0" borderId="13" xfId="0" applyFont="1" applyBorder="1"/>
    <xf numFmtId="0" fontId="20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left"/>
    </xf>
    <xf numFmtId="1" fontId="20" fillId="0" borderId="13" xfId="0" applyNumberFormat="1" applyFont="1" applyBorder="1" applyAlignment="1">
      <alignment horizontal="left"/>
    </xf>
    <xf numFmtId="0" fontId="21" fillId="0" borderId="16" xfId="0" applyFont="1" applyBorder="1" applyAlignment="1">
      <alignment horizontal="center"/>
    </xf>
    <xf numFmtId="9" fontId="20" fillId="0" borderId="13" xfId="0" applyNumberFormat="1" applyFont="1" applyBorder="1" applyAlignment="1">
      <alignment horizontal="left"/>
    </xf>
    <xf numFmtId="0" fontId="26" fillId="0" borderId="0" xfId="0" applyFont="1" applyBorder="1" applyAlignment="1">
      <alignment horizontal="center"/>
    </xf>
  </cellXfs>
  <cellStyles count="51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Excel Built-in Normal" xfId="19"/>
    <cellStyle name="Normal" xfId="20"/>
    <cellStyle name="Normal 2" xfId="21"/>
    <cellStyle name="Акцент1" xfId="22" builtinId="29" customBuiltin="1"/>
    <cellStyle name="Акцент2" xfId="23" builtinId="33" customBuiltin="1"/>
    <cellStyle name="Акцент3" xfId="24" builtinId="37" customBuiltin="1"/>
    <cellStyle name="Акцент4" xfId="25" builtinId="41" customBuiltin="1"/>
    <cellStyle name="Акцент5" xfId="26" builtinId="45" customBuiltin="1"/>
    <cellStyle name="Акцент6" xfId="27" builtinId="49" customBuiltin="1"/>
    <cellStyle name="Ввод " xfId="28" builtinId="20" customBuiltin="1"/>
    <cellStyle name="Вывод" xfId="29" builtinId="21" customBuiltin="1"/>
    <cellStyle name="Вычисление" xfId="30" builtinId="22" customBuiltin="1"/>
    <cellStyle name="Заголовок 1" xfId="31" builtinId="16" customBuiltin="1"/>
    <cellStyle name="Заголовок 2" xfId="32" builtinId="17" customBuiltin="1"/>
    <cellStyle name="Заголовок 3" xfId="33" builtinId="18" customBuiltin="1"/>
    <cellStyle name="Заголовок 4" xfId="34" builtinId="19" customBuiltin="1"/>
    <cellStyle name="Итог" xfId="35" builtinId="25" customBuiltin="1"/>
    <cellStyle name="Контрольная ячейка" xfId="36" builtinId="23" customBuiltin="1"/>
    <cellStyle name="Название" xfId="37" builtinId="15" customBuiltin="1"/>
    <cellStyle name="Нейтральный" xfId="38" builtinId="28" customBuiltin="1"/>
    <cellStyle name="Обычный" xfId="0" builtinId="0"/>
    <cellStyle name="Обычный 14" xfId="39"/>
    <cellStyle name="Обычный 15" xfId="40"/>
    <cellStyle name="Обычный 18" xfId="41"/>
    <cellStyle name="Обычный 2" xfId="42"/>
    <cellStyle name="Обычный 3" xfId="43"/>
    <cellStyle name="Обычный_Лист1" xfId="50"/>
    <cellStyle name="Плохой" xfId="44" builtinId="27" customBuiltin="1"/>
    <cellStyle name="Пояснение" xfId="45" builtinId="53" customBuiltin="1"/>
    <cellStyle name="Примечание" xfId="46" builtinId="10" customBuiltin="1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  <colors>
    <mruColors>
      <color rgb="FFD5B8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86;&#1083;&#1080;&#1084;&#1087;&#1080;&#1072;&#1076;&#1099;%202017\&#1064;&#1040;&#1041;&#1051;&#1054;&#1053;_&#1057;&#1087;&#1080;&#1089;&#1086;&#1082;_&#1091;&#1095;&#1072;&#1089;&#1090;&#1085;&#1080;&#1082;&#1080;_&#1064;&#1069;%20&#1086;&#1073;&#1097;&#1080;&#1081;%20&#1087;&#1086;%20&#1054;&#1054;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1-2022\&#1052;&#1069;\&#1055;&#1088;&#1077;&#1076;&#1089;&#1077;&#1076;&#1072;&#1090;&#1077;&#1083;&#1103;&#1084;%20&#1046;&#1070;&#1056;&#1048;%20&#1080;%20&#1054;&#1059;_2021-2022\&#1087;&#1088;&#1086;&#1090;&#1086;&#1082;&#1086;&#1083;&#1099;\&#1087;&#1088;&#1086;&#1090;&#1086;&#1082;&#1086;&#1083;&#1099;\&#1064;&#1069;%20&#1086;&#1073;&#1097;%20&#1072;&#1085;&#1075;&#1083;%20&#1103;&#107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54;&#1051;&#1048;&#1052;&#1055;&#1048;&#1040;&#1044;&#1040;\2022-2023\&#1064;&#1069;\&#1080;&#1090;&#1086;&#1075;&#1080;%20&#1064;&#1069;\&#1080;&#1090;&#1086;&#1075;&#1080;%20&#1064;&#1069;\9\&#1057;&#1087;&#1080;&#1089;&#1086;&#1082;_&#1091;&#1095;&#1072;&#1089;&#1090;&#1085;&#1080;&#1082;&#1080;_&#1064;&#1069;%20&#1052;&#1040;&#1054;&#1059;%20&#1043;&#1080;&#1084;&#1085;&#1072;&#1079;&#1080;&#1103;%209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B4">
            <v>5</v>
          </cell>
          <cell r="F4" t="str">
            <v>М</v>
          </cell>
        </row>
        <row r="5">
          <cell r="B5">
            <v>6</v>
          </cell>
          <cell r="F5" t="str">
            <v>Ж</v>
          </cell>
        </row>
        <row r="6">
          <cell r="B6">
            <v>7</v>
          </cell>
          <cell r="L6" t="str">
            <v>г. Ачинск</v>
          </cell>
        </row>
        <row r="7">
          <cell r="B7">
            <v>8</v>
          </cell>
          <cell r="L7" t="str">
            <v>г. Боготол</v>
          </cell>
        </row>
        <row r="8">
          <cell r="B8">
            <v>9</v>
          </cell>
          <cell r="L8" t="str">
            <v>г. Бородино</v>
          </cell>
        </row>
        <row r="9">
          <cell r="B9">
            <v>10</v>
          </cell>
          <cell r="L9" t="str">
            <v>г. Дивногорск</v>
          </cell>
        </row>
        <row r="10">
          <cell r="B10">
            <v>11</v>
          </cell>
          <cell r="L10" t="str">
            <v>г. Енисейск</v>
          </cell>
        </row>
        <row r="11">
          <cell r="L11" t="str">
            <v>г. Железногорск</v>
          </cell>
        </row>
        <row r="12">
          <cell r="L12" t="str">
            <v>г. Зеленогорск</v>
          </cell>
        </row>
        <row r="13">
          <cell r="L13" t="str">
            <v>г. Канск</v>
          </cell>
        </row>
        <row r="14">
          <cell r="L14" t="str">
            <v>г. Красноярск</v>
          </cell>
        </row>
        <row r="15">
          <cell r="L15" t="str">
            <v>г. Лесосибирск</v>
          </cell>
        </row>
        <row r="16">
          <cell r="L16" t="str">
            <v>г. Минусинск</v>
          </cell>
        </row>
        <row r="17">
          <cell r="L17" t="str">
            <v>г. Назарово</v>
          </cell>
        </row>
        <row r="18">
          <cell r="L18" t="str">
            <v>г. Норильск</v>
          </cell>
        </row>
        <row r="19">
          <cell r="L19" t="str">
            <v>г. Сосновоборск</v>
          </cell>
        </row>
        <row r="20">
          <cell r="L20" t="str">
            <v>г. Шарыпово</v>
          </cell>
        </row>
        <row r="21">
          <cell r="L21" t="str">
            <v>Абанский</v>
          </cell>
        </row>
        <row r="22">
          <cell r="L22" t="str">
            <v>Ачинский</v>
          </cell>
        </row>
        <row r="23">
          <cell r="L23" t="str">
            <v>Балахтинский</v>
          </cell>
        </row>
        <row r="24">
          <cell r="L24" t="str">
            <v>Березовский</v>
          </cell>
        </row>
        <row r="25">
          <cell r="L25" t="str">
            <v>Бирилюсский</v>
          </cell>
        </row>
        <row r="26">
          <cell r="L26" t="str">
            <v>Боготольский</v>
          </cell>
        </row>
        <row r="27">
          <cell r="L27" t="str">
            <v>Богучанский</v>
          </cell>
        </row>
        <row r="28">
          <cell r="L28" t="str">
            <v>Большемуртинский</v>
          </cell>
        </row>
        <row r="29">
          <cell r="L29" t="str">
            <v>Большеулуйский</v>
          </cell>
        </row>
        <row r="30">
          <cell r="L30" t="str">
            <v>Дзержинский</v>
          </cell>
        </row>
        <row r="31">
          <cell r="L31" t="str">
            <v>Емельяновский</v>
          </cell>
        </row>
        <row r="32">
          <cell r="L32" t="str">
            <v>Енисейский</v>
          </cell>
        </row>
        <row r="33">
          <cell r="L33" t="str">
            <v>Ермаковский</v>
          </cell>
        </row>
        <row r="34">
          <cell r="L34" t="str">
            <v>ЗАТО Солнечный</v>
          </cell>
        </row>
        <row r="35">
          <cell r="L35" t="str">
            <v>Идринский</v>
          </cell>
        </row>
        <row r="36">
          <cell r="L36" t="str">
            <v>Иланский</v>
          </cell>
        </row>
        <row r="37">
          <cell r="L37" t="str">
            <v>Ирбейский</v>
          </cell>
        </row>
        <row r="38">
          <cell r="L38" t="str">
            <v>Казачинский</v>
          </cell>
        </row>
        <row r="39">
          <cell r="L39" t="str">
            <v>Канский</v>
          </cell>
        </row>
        <row r="40">
          <cell r="L40" t="str">
            <v>Каратузский</v>
          </cell>
        </row>
        <row r="41">
          <cell r="L41" t="str">
            <v>Кежемский</v>
          </cell>
        </row>
        <row r="42">
          <cell r="L42" t="str">
            <v>Козульский</v>
          </cell>
        </row>
        <row r="43">
          <cell r="L43" t="str">
            <v>Краснотуранский</v>
          </cell>
        </row>
        <row r="44">
          <cell r="L44" t="str">
            <v>Курагинский</v>
          </cell>
        </row>
        <row r="45">
          <cell r="L45" t="str">
            <v>Манский</v>
          </cell>
        </row>
        <row r="46">
          <cell r="L46" t="str">
            <v>Минусинский</v>
          </cell>
        </row>
        <row r="47">
          <cell r="L47" t="str">
            <v>Мотыгинский</v>
          </cell>
        </row>
        <row r="48">
          <cell r="L48" t="str">
            <v>Назаровский</v>
          </cell>
        </row>
        <row r="49">
          <cell r="L49" t="str">
            <v>Нижнеингашский</v>
          </cell>
        </row>
        <row r="50">
          <cell r="L50" t="str">
            <v>Новоселовский</v>
          </cell>
        </row>
        <row r="51">
          <cell r="L51" t="str">
            <v>Партизанский</v>
          </cell>
        </row>
        <row r="52">
          <cell r="L52" t="str">
            <v>Пировский</v>
          </cell>
        </row>
        <row r="53">
          <cell r="L53" t="str">
            <v>Рыбинский</v>
          </cell>
        </row>
        <row r="54">
          <cell r="L54" t="str">
            <v>Саянский</v>
          </cell>
        </row>
        <row r="55">
          <cell r="L55" t="str">
            <v>Северо-Енисейский</v>
          </cell>
        </row>
        <row r="56">
          <cell r="L56" t="str">
            <v>Сухобузимский</v>
          </cell>
        </row>
        <row r="57">
          <cell r="L57" t="str">
            <v>Таймырский</v>
          </cell>
        </row>
        <row r="58">
          <cell r="L58" t="str">
            <v>Тасеевский</v>
          </cell>
        </row>
        <row r="59">
          <cell r="L59" t="str">
            <v>Туруханский</v>
          </cell>
        </row>
        <row r="60">
          <cell r="L60" t="str">
            <v>Тюхтетский</v>
          </cell>
        </row>
        <row r="61">
          <cell r="L61" t="str">
            <v>Ужурский</v>
          </cell>
        </row>
        <row r="62">
          <cell r="L62" t="str">
            <v>Уярский</v>
          </cell>
        </row>
        <row r="63">
          <cell r="L63" t="str">
            <v>Шарыповский</v>
          </cell>
        </row>
        <row r="64">
          <cell r="L64" t="str">
            <v>Шушенский</v>
          </cell>
        </row>
        <row r="65">
          <cell r="L65" t="str">
            <v>Эвенкийский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D4" t="str">
            <v>Участник</v>
          </cell>
          <cell r="F4" t="str">
            <v>М</v>
          </cell>
          <cell r="H4" t="str">
            <v>Да</v>
          </cell>
        </row>
        <row r="5">
          <cell r="D5" t="str">
            <v>Победитель</v>
          </cell>
          <cell r="F5" t="str">
            <v>Ж</v>
          </cell>
          <cell r="H5" t="str">
            <v>Нет</v>
          </cell>
        </row>
        <row r="6">
          <cell r="D6" t="str">
            <v>Призер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2016 г."/>
      <sheetName val="Лист2"/>
    </sheetNames>
    <sheetDataSet>
      <sheetData sheetId="0"/>
      <sheetData sheetId="1"/>
      <sheetData sheetId="2">
        <row r="4">
          <cell r="F4" t="str">
            <v>М</v>
          </cell>
          <cell r="H4" t="str">
            <v>Да</v>
          </cell>
        </row>
        <row r="5">
          <cell r="F5" t="str">
            <v>Ж</v>
          </cell>
          <cell r="H5" t="str">
            <v>Нет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г."/>
      <sheetName val="Лист2"/>
    </sheetNames>
    <sheetDataSet>
      <sheetData sheetId="0"/>
      <sheetData sheetId="1">
        <row r="4">
          <cell r="D4" t="str">
            <v>Участник</v>
          </cell>
          <cell r="F4" t="str">
            <v>М</v>
          </cell>
        </row>
        <row r="5">
          <cell r="D5" t="str">
            <v>Победитель</v>
          </cell>
          <cell r="F5" t="str">
            <v>Ж</v>
          </cell>
        </row>
        <row r="6">
          <cell r="D6" t="str">
            <v>Призер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6"/>
  <sheetViews>
    <sheetView showGridLines="0" tabSelected="1" zoomScale="90" zoomScaleNormal="90" workbookViewId="0">
      <pane ySplit="6" topLeftCell="A7" activePane="bottomLeft" state="frozen"/>
      <selection pane="bottomLeft" activeCell="W12" sqref="W12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" style="14" hidden="1" customWidth="1"/>
    <col min="6" max="6" width="13.28515625" style="30" hidden="1" customWidth="1"/>
    <col min="7" max="7" width="9.140625" style="13" hidden="1" customWidth="1"/>
    <col min="8" max="8" width="11.85546875" style="15" hidden="1" customWidth="1"/>
    <col min="9" max="9" width="15.28515625" style="14" hidden="1" customWidth="1"/>
    <col min="10" max="10" width="10.28515625" style="15" hidden="1" customWidth="1"/>
    <col min="11" max="11" width="11.85546875" style="15" hidden="1" customWidth="1"/>
    <col min="12" max="12" width="8.28515625" style="14" hidden="1" customWidth="1"/>
    <col min="13" max="13" width="8.5703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4.28515625" style="18" customWidth="1"/>
    <col min="21" max="21" width="34.2851562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0"/>
      <c r="G1" s="13"/>
      <c r="H1" s="15"/>
      <c r="I1" s="14"/>
      <c r="J1" s="15"/>
      <c r="K1" s="15"/>
      <c r="L1" s="14"/>
      <c r="M1" s="14"/>
      <c r="N1" s="14"/>
      <c r="O1" s="14"/>
      <c r="P1" s="16"/>
      <c r="Q1" s="17"/>
      <c r="R1" s="40"/>
      <c r="S1" s="40"/>
      <c r="T1" s="40" t="s">
        <v>120</v>
      </c>
    </row>
    <row r="2" spans="1:21" s="10" customFormat="1" ht="16.5" customHeigh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3"/>
      <c r="B4" s="43"/>
      <c r="C4" s="43"/>
      <c r="D4" s="43"/>
      <c r="E4" s="43"/>
      <c r="F4" s="43"/>
      <c r="G4" s="43"/>
      <c r="H4" s="43"/>
      <c r="I4" s="43" t="s">
        <v>115</v>
      </c>
      <c r="J4" s="43"/>
      <c r="K4" s="43"/>
      <c r="L4" s="43"/>
      <c r="M4" s="44"/>
      <c r="N4" s="43"/>
      <c r="O4" s="43"/>
      <c r="P4" s="43"/>
      <c r="Q4" s="43"/>
      <c r="R4" s="43"/>
      <c r="S4" s="43"/>
      <c r="T4" s="43"/>
    </row>
    <row r="5" spans="1:21" s="10" customFormat="1" x14ac:dyDescent="0.2">
      <c r="C5" s="39"/>
      <c r="D5" s="39"/>
      <c r="E5" s="39"/>
      <c r="F5" s="39"/>
      <c r="G5" s="39"/>
      <c r="H5" s="39"/>
      <c r="I5" s="25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238</v>
      </c>
      <c r="C7" s="51" t="s">
        <v>128</v>
      </c>
      <c r="D7" s="51" t="s">
        <v>146</v>
      </c>
      <c r="E7" s="51" t="s">
        <v>10</v>
      </c>
      <c r="F7" s="52">
        <v>41370</v>
      </c>
      <c r="G7" s="19" t="s">
        <v>13</v>
      </c>
      <c r="H7" s="19" t="s">
        <v>12</v>
      </c>
      <c r="I7" s="20" t="s">
        <v>65</v>
      </c>
      <c r="J7" s="31">
        <v>7</v>
      </c>
      <c r="K7" s="19">
        <v>5</v>
      </c>
      <c r="L7" s="19" t="s">
        <v>13</v>
      </c>
      <c r="M7" s="19" t="s">
        <v>13</v>
      </c>
      <c r="N7" s="20" t="s">
        <v>6</v>
      </c>
      <c r="O7" s="20">
        <v>69</v>
      </c>
      <c r="P7" s="27"/>
      <c r="Q7" s="29">
        <f t="shared" ref="Q7:Q36" si="0">O7+P7</f>
        <v>69</v>
      </c>
      <c r="R7" s="27">
        <v>80</v>
      </c>
      <c r="S7" s="50">
        <f t="shared" ref="S7:S36" si="1">Q7/R7</f>
        <v>0.86250000000000004</v>
      </c>
      <c r="T7" s="26" t="s">
        <v>382</v>
      </c>
      <c r="U7" s="24"/>
    </row>
    <row r="8" spans="1:21" s="32" customFormat="1" ht="17.25" customHeight="1" x14ac:dyDescent="0.25">
      <c r="A8" s="20"/>
      <c r="B8" s="51" t="s">
        <v>230</v>
      </c>
      <c r="C8" s="51" t="s">
        <v>180</v>
      </c>
      <c r="D8" s="51" t="s">
        <v>185</v>
      </c>
      <c r="E8" s="51" t="s">
        <v>11</v>
      </c>
      <c r="F8" s="52">
        <v>41585</v>
      </c>
      <c r="G8" s="19" t="s">
        <v>13</v>
      </c>
      <c r="H8" s="19" t="s">
        <v>12</v>
      </c>
      <c r="I8" s="20" t="s">
        <v>65</v>
      </c>
      <c r="J8" s="31">
        <v>7</v>
      </c>
      <c r="K8" s="19">
        <v>5</v>
      </c>
      <c r="L8" s="19" t="s">
        <v>13</v>
      </c>
      <c r="M8" s="19" t="s">
        <v>13</v>
      </c>
      <c r="N8" s="24" t="s">
        <v>7</v>
      </c>
      <c r="O8" s="24" t="s">
        <v>383</v>
      </c>
      <c r="P8" s="27"/>
      <c r="Q8" s="29">
        <f t="shared" si="0"/>
        <v>61</v>
      </c>
      <c r="R8" s="27">
        <v>80</v>
      </c>
      <c r="S8" s="50">
        <f t="shared" si="1"/>
        <v>0.76249999999999996</v>
      </c>
      <c r="T8" s="26" t="s">
        <v>382</v>
      </c>
      <c r="U8" s="24"/>
    </row>
    <row r="9" spans="1:21" s="32" customFormat="1" ht="17.25" customHeight="1" x14ac:dyDescent="0.25">
      <c r="A9" s="20"/>
      <c r="B9" s="51" t="s">
        <v>245</v>
      </c>
      <c r="C9" s="51" t="s">
        <v>168</v>
      </c>
      <c r="D9" s="51" t="s">
        <v>144</v>
      </c>
      <c r="E9" s="51" t="s">
        <v>11</v>
      </c>
      <c r="F9" s="52">
        <v>41359</v>
      </c>
      <c r="G9" s="19" t="s">
        <v>200</v>
      </c>
      <c r="H9" s="19" t="s">
        <v>12</v>
      </c>
      <c r="I9" s="20" t="s">
        <v>65</v>
      </c>
      <c r="J9" s="31">
        <v>7</v>
      </c>
      <c r="K9" s="19">
        <v>5</v>
      </c>
      <c r="L9" s="19" t="s">
        <v>13</v>
      </c>
      <c r="M9" s="19" t="s">
        <v>13</v>
      </c>
      <c r="N9" s="24" t="s">
        <v>7</v>
      </c>
      <c r="O9" s="56">
        <v>61</v>
      </c>
      <c r="P9" s="57"/>
      <c r="Q9" s="29">
        <f t="shared" si="0"/>
        <v>61</v>
      </c>
      <c r="R9" s="27">
        <v>80</v>
      </c>
      <c r="S9" s="50">
        <f t="shared" si="1"/>
        <v>0.76249999999999996</v>
      </c>
      <c r="T9" s="26" t="s">
        <v>382</v>
      </c>
      <c r="U9" s="24"/>
    </row>
    <row r="10" spans="1:21" s="32" customFormat="1" ht="17.25" customHeight="1" x14ac:dyDescent="0.25">
      <c r="A10" s="20"/>
      <c r="B10" s="51" t="s">
        <v>222</v>
      </c>
      <c r="C10" s="51" t="s">
        <v>136</v>
      </c>
      <c r="D10" s="51" t="s">
        <v>157</v>
      </c>
      <c r="E10" s="51" t="s">
        <v>10</v>
      </c>
      <c r="F10" s="52">
        <v>41536</v>
      </c>
      <c r="G10" s="19" t="s">
        <v>13</v>
      </c>
      <c r="H10" s="19" t="s">
        <v>12</v>
      </c>
      <c r="I10" s="20" t="s">
        <v>65</v>
      </c>
      <c r="J10" s="31">
        <v>7</v>
      </c>
      <c r="K10" s="19">
        <v>5</v>
      </c>
      <c r="L10" s="19" t="s">
        <v>13</v>
      </c>
      <c r="M10" s="19" t="s">
        <v>13</v>
      </c>
      <c r="N10" s="24" t="s">
        <v>7</v>
      </c>
      <c r="O10" s="24" t="s">
        <v>369</v>
      </c>
      <c r="P10" s="27"/>
      <c r="Q10" s="29">
        <f t="shared" si="0"/>
        <v>58</v>
      </c>
      <c r="R10" s="27">
        <v>80</v>
      </c>
      <c r="S10" s="50">
        <f t="shared" si="1"/>
        <v>0.72499999999999998</v>
      </c>
      <c r="T10" s="26" t="s">
        <v>382</v>
      </c>
      <c r="U10" s="24"/>
    </row>
    <row r="11" spans="1:21" s="32" customFormat="1" ht="17.25" customHeight="1" x14ac:dyDescent="0.25">
      <c r="A11" s="20"/>
      <c r="B11" s="51" t="s">
        <v>219</v>
      </c>
      <c r="C11" s="51" t="s">
        <v>163</v>
      </c>
      <c r="D11" s="51" t="s">
        <v>155</v>
      </c>
      <c r="E11" s="51" t="s">
        <v>10</v>
      </c>
      <c r="F11" s="52">
        <v>41255</v>
      </c>
      <c r="G11" s="19" t="s">
        <v>13</v>
      </c>
      <c r="H11" s="19" t="s">
        <v>12</v>
      </c>
      <c r="I11" s="20" t="s">
        <v>65</v>
      </c>
      <c r="J11" s="31">
        <v>7</v>
      </c>
      <c r="K11" s="19">
        <v>5</v>
      </c>
      <c r="L11" s="19" t="s">
        <v>13</v>
      </c>
      <c r="M11" s="19" t="s">
        <v>13</v>
      </c>
      <c r="N11" s="24" t="s">
        <v>7</v>
      </c>
      <c r="O11" s="24" t="s">
        <v>364</v>
      </c>
      <c r="P11" s="27"/>
      <c r="Q11" s="29">
        <f t="shared" si="0"/>
        <v>51</v>
      </c>
      <c r="R11" s="27">
        <v>80</v>
      </c>
      <c r="S11" s="50">
        <f t="shared" si="1"/>
        <v>0.63749999999999996</v>
      </c>
      <c r="T11" s="26" t="s">
        <v>382</v>
      </c>
      <c r="U11" s="24"/>
    </row>
    <row r="12" spans="1:21" s="32" customFormat="1" ht="17.25" customHeight="1" x14ac:dyDescent="0.25">
      <c r="A12" s="20"/>
      <c r="B12" s="51" t="s">
        <v>244</v>
      </c>
      <c r="C12" s="51" t="s">
        <v>207</v>
      </c>
      <c r="D12" s="51" t="s">
        <v>152</v>
      </c>
      <c r="E12" s="51" t="s">
        <v>10</v>
      </c>
      <c r="F12" s="52">
        <v>41278</v>
      </c>
      <c r="G12" s="19" t="s">
        <v>200</v>
      </c>
      <c r="H12" s="19" t="s">
        <v>12</v>
      </c>
      <c r="I12" s="20" t="s">
        <v>65</v>
      </c>
      <c r="J12" s="31">
        <v>7</v>
      </c>
      <c r="K12" s="19">
        <v>5</v>
      </c>
      <c r="L12" s="19" t="s">
        <v>13</v>
      </c>
      <c r="M12" s="19" t="s">
        <v>13</v>
      </c>
      <c r="N12" s="24" t="s">
        <v>7</v>
      </c>
      <c r="O12" s="56">
        <v>51</v>
      </c>
      <c r="P12" s="57"/>
      <c r="Q12" s="29">
        <f t="shared" si="0"/>
        <v>51</v>
      </c>
      <c r="R12" s="27">
        <v>80</v>
      </c>
      <c r="S12" s="50">
        <f t="shared" si="1"/>
        <v>0.63749999999999996</v>
      </c>
      <c r="T12" s="26" t="s">
        <v>382</v>
      </c>
      <c r="U12" s="24"/>
    </row>
    <row r="13" spans="1:21" s="32" customFormat="1" ht="17.25" customHeight="1" x14ac:dyDescent="0.25">
      <c r="A13" s="20"/>
      <c r="B13" s="51" t="s">
        <v>209</v>
      </c>
      <c r="C13" s="51" t="s">
        <v>210</v>
      </c>
      <c r="D13" s="51" t="s">
        <v>141</v>
      </c>
      <c r="E13" s="51" t="s">
        <v>10</v>
      </c>
      <c r="F13" s="52">
        <v>41323</v>
      </c>
      <c r="G13" s="19" t="s">
        <v>13</v>
      </c>
      <c r="H13" s="19" t="s">
        <v>12</v>
      </c>
      <c r="I13" s="20" t="s">
        <v>65</v>
      </c>
      <c r="J13" s="31">
        <v>7</v>
      </c>
      <c r="K13" s="19">
        <v>5</v>
      </c>
      <c r="L13" s="19" t="s">
        <v>13</v>
      </c>
      <c r="M13" s="19" t="s">
        <v>13</v>
      </c>
      <c r="N13" s="24" t="s">
        <v>14</v>
      </c>
      <c r="O13" s="24" t="s">
        <v>354</v>
      </c>
      <c r="P13" s="27"/>
      <c r="Q13" s="29">
        <f t="shared" si="0"/>
        <v>47</v>
      </c>
      <c r="R13" s="27">
        <v>80</v>
      </c>
      <c r="S13" s="50">
        <f t="shared" si="1"/>
        <v>0.58750000000000002</v>
      </c>
      <c r="T13" s="26" t="s">
        <v>382</v>
      </c>
      <c r="U13" s="24"/>
    </row>
    <row r="14" spans="1:21" s="32" customFormat="1" ht="17.25" customHeight="1" x14ac:dyDescent="0.25">
      <c r="A14" s="20"/>
      <c r="B14" s="51" t="s">
        <v>231</v>
      </c>
      <c r="C14" s="51" t="s">
        <v>128</v>
      </c>
      <c r="D14" s="51" t="s">
        <v>204</v>
      </c>
      <c r="E14" s="51" t="s">
        <v>10</v>
      </c>
      <c r="F14" s="52">
        <v>41486</v>
      </c>
      <c r="G14" s="19" t="s">
        <v>13</v>
      </c>
      <c r="H14" s="19" t="s">
        <v>12</v>
      </c>
      <c r="I14" s="20" t="s">
        <v>65</v>
      </c>
      <c r="J14" s="31">
        <v>7</v>
      </c>
      <c r="K14" s="19">
        <v>5</v>
      </c>
      <c r="L14" s="19" t="s">
        <v>13</v>
      </c>
      <c r="M14" s="19" t="s">
        <v>13</v>
      </c>
      <c r="N14" s="24" t="s">
        <v>14</v>
      </c>
      <c r="O14" s="24" t="s">
        <v>355</v>
      </c>
      <c r="P14" s="27"/>
      <c r="Q14" s="29">
        <f t="shared" si="0"/>
        <v>39</v>
      </c>
      <c r="R14" s="27">
        <v>80</v>
      </c>
      <c r="S14" s="50">
        <f t="shared" si="1"/>
        <v>0.48749999999999999</v>
      </c>
      <c r="T14" s="26" t="s">
        <v>382</v>
      </c>
      <c r="U14" s="24"/>
    </row>
    <row r="15" spans="1:21" s="32" customFormat="1" ht="17.25" customHeight="1" x14ac:dyDescent="0.25">
      <c r="A15" s="20"/>
      <c r="B15" s="51" t="s">
        <v>213</v>
      </c>
      <c r="C15" s="51" t="s">
        <v>214</v>
      </c>
      <c r="D15" s="51" t="s">
        <v>215</v>
      </c>
      <c r="E15" s="51" t="s">
        <v>11</v>
      </c>
      <c r="F15" s="52">
        <v>41284</v>
      </c>
      <c r="G15" s="19" t="s">
        <v>13</v>
      </c>
      <c r="H15" s="19" t="s">
        <v>12</v>
      </c>
      <c r="I15" s="20" t="s">
        <v>65</v>
      </c>
      <c r="J15" s="31">
        <v>7</v>
      </c>
      <c r="K15" s="19">
        <v>5</v>
      </c>
      <c r="L15" s="19" t="s">
        <v>13</v>
      </c>
      <c r="M15" s="19" t="s">
        <v>13</v>
      </c>
      <c r="N15" s="24" t="s">
        <v>14</v>
      </c>
      <c r="O15" s="24" t="s">
        <v>365</v>
      </c>
      <c r="P15" s="27"/>
      <c r="Q15" s="29">
        <f t="shared" si="0"/>
        <v>38</v>
      </c>
      <c r="R15" s="27">
        <v>80</v>
      </c>
      <c r="S15" s="50">
        <f t="shared" si="1"/>
        <v>0.47499999999999998</v>
      </c>
      <c r="T15" s="26" t="s">
        <v>382</v>
      </c>
      <c r="U15" s="24"/>
    </row>
    <row r="16" spans="1:21" s="32" customFormat="1" ht="17.25" customHeight="1" x14ac:dyDescent="0.25">
      <c r="A16" s="20"/>
      <c r="B16" s="51" t="s">
        <v>212</v>
      </c>
      <c r="C16" s="51" t="s">
        <v>137</v>
      </c>
      <c r="D16" s="51" t="s">
        <v>155</v>
      </c>
      <c r="E16" s="51" t="s">
        <v>10</v>
      </c>
      <c r="F16" s="52">
        <v>41480</v>
      </c>
      <c r="G16" s="19" t="s">
        <v>13</v>
      </c>
      <c r="H16" s="19" t="s">
        <v>12</v>
      </c>
      <c r="I16" s="20" t="s">
        <v>65</v>
      </c>
      <c r="J16" s="31">
        <v>7</v>
      </c>
      <c r="K16" s="19">
        <v>5</v>
      </c>
      <c r="L16" s="19" t="s">
        <v>13</v>
      </c>
      <c r="M16" s="19" t="s">
        <v>13</v>
      </c>
      <c r="N16" s="24" t="s">
        <v>14</v>
      </c>
      <c r="O16" s="24" t="s">
        <v>384</v>
      </c>
      <c r="P16" s="27"/>
      <c r="Q16" s="29">
        <f t="shared" si="0"/>
        <v>36</v>
      </c>
      <c r="R16" s="27">
        <v>80</v>
      </c>
      <c r="S16" s="50">
        <f t="shared" si="1"/>
        <v>0.45</v>
      </c>
      <c r="T16" s="26" t="s">
        <v>382</v>
      </c>
      <c r="U16" s="24"/>
    </row>
    <row r="17" spans="1:21" s="32" customFormat="1" ht="17.25" customHeight="1" x14ac:dyDescent="0.25">
      <c r="A17" s="20"/>
      <c r="B17" s="51" t="s">
        <v>221</v>
      </c>
      <c r="C17" s="51" t="s">
        <v>174</v>
      </c>
      <c r="D17" s="51" t="s">
        <v>185</v>
      </c>
      <c r="E17" s="51" t="s">
        <v>11</v>
      </c>
      <c r="F17" s="52">
        <v>41570</v>
      </c>
      <c r="G17" s="19" t="s">
        <v>13</v>
      </c>
      <c r="H17" s="19" t="s">
        <v>12</v>
      </c>
      <c r="I17" s="20" t="s">
        <v>65</v>
      </c>
      <c r="J17" s="31">
        <v>7</v>
      </c>
      <c r="K17" s="19">
        <v>5</v>
      </c>
      <c r="L17" s="19" t="s">
        <v>13</v>
      </c>
      <c r="M17" s="19" t="s">
        <v>13</v>
      </c>
      <c r="N17" s="24" t="s">
        <v>14</v>
      </c>
      <c r="O17" s="24" t="s">
        <v>366</v>
      </c>
      <c r="P17" s="27"/>
      <c r="Q17" s="29">
        <f t="shared" si="0"/>
        <v>34</v>
      </c>
      <c r="R17" s="27">
        <v>80</v>
      </c>
      <c r="S17" s="50">
        <f t="shared" si="1"/>
        <v>0.42499999999999999</v>
      </c>
      <c r="T17" s="26" t="s">
        <v>382</v>
      </c>
      <c r="U17" s="24"/>
    </row>
    <row r="18" spans="1:21" s="32" customFormat="1" ht="17.25" customHeight="1" x14ac:dyDescent="0.25">
      <c r="A18" s="20"/>
      <c r="B18" s="51" t="s">
        <v>228</v>
      </c>
      <c r="C18" s="51" t="s">
        <v>191</v>
      </c>
      <c r="D18" s="51" t="s">
        <v>193</v>
      </c>
      <c r="E18" s="51" t="s">
        <v>11</v>
      </c>
      <c r="F18" s="52">
        <v>41306</v>
      </c>
      <c r="G18" s="19" t="s">
        <v>13</v>
      </c>
      <c r="H18" s="19" t="s">
        <v>12</v>
      </c>
      <c r="I18" s="20" t="s">
        <v>65</v>
      </c>
      <c r="J18" s="31">
        <v>7</v>
      </c>
      <c r="K18" s="19">
        <v>5</v>
      </c>
      <c r="L18" s="19" t="s">
        <v>13</v>
      </c>
      <c r="M18" s="19" t="s">
        <v>13</v>
      </c>
      <c r="N18" s="24" t="s">
        <v>14</v>
      </c>
      <c r="O18" s="24" t="s">
        <v>358</v>
      </c>
      <c r="P18" s="27"/>
      <c r="Q18" s="29">
        <f t="shared" si="0"/>
        <v>31</v>
      </c>
      <c r="R18" s="27">
        <v>80</v>
      </c>
      <c r="S18" s="50">
        <f t="shared" si="1"/>
        <v>0.38750000000000001</v>
      </c>
      <c r="T18" s="26" t="s">
        <v>382</v>
      </c>
      <c r="U18" s="24"/>
    </row>
    <row r="19" spans="1:21" s="32" customFormat="1" ht="17.25" customHeight="1" x14ac:dyDescent="0.25">
      <c r="A19" s="20"/>
      <c r="B19" s="51" t="s">
        <v>232</v>
      </c>
      <c r="C19" s="51" t="s">
        <v>233</v>
      </c>
      <c r="D19" s="51" t="s">
        <v>173</v>
      </c>
      <c r="E19" s="51" t="s">
        <v>10</v>
      </c>
      <c r="F19" s="52">
        <v>41372</v>
      </c>
      <c r="G19" s="19" t="s">
        <v>13</v>
      </c>
      <c r="H19" s="19" t="s">
        <v>12</v>
      </c>
      <c r="I19" s="20" t="s">
        <v>65</v>
      </c>
      <c r="J19" s="31">
        <v>7</v>
      </c>
      <c r="K19" s="19">
        <v>5</v>
      </c>
      <c r="L19" s="19" t="s">
        <v>13</v>
      </c>
      <c r="M19" s="19" t="s">
        <v>13</v>
      </c>
      <c r="N19" s="24" t="s">
        <v>14</v>
      </c>
      <c r="O19" s="24" t="s">
        <v>385</v>
      </c>
      <c r="P19" s="27"/>
      <c r="Q19" s="29">
        <f t="shared" si="0"/>
        <v>29</v>
      </c>
      <c r="R19" s="27">
        <v>80</v>
      </c>
      <c r="S19" s="50">
        <f t="shared" si="1"/>
        <v>0.36249999999999999</v>
      </c>
      <c r="T19" s="26" t="s">
        <v>382</v>
      </c>
      <c r="U19" s="24"/>
    </row>
    <row r="20" spans="1:21" s="32" customFormat="1" ht="17.25" customHeight="1" x14ac:dyDescent="0.25">
      <c r="A20" s="20"/>
      <c r="B20" s="51" t="s">
        <v>216</v>
      </c>
      <c r="C20" s="51" t="s">
        <v>180</v>
      </c>
      <c r="D20" s="51" t="s">
        <v>148</v>
      </c>
      <c r="E20" s="51" t="s">
        <v>11</v>
      </c>
      <c r="F20" s="52">
        <v>41363</v>
      </c>
      <c r="G20" s="19" t="s">
        <v>13</v>
      </c>
      <c r="H20" s="19" t="s">
        <v>12</v>
      </c>
      <c r="I20" s="20" t="s">
        <v>65</v>
      </c>
      <c r="J20" s="31">
        <v>7</v>
      </c>
      <c r="K20" s="19">
        <v>5</v>
      </c>
      <c r="L20" s="19" t="s">
        <v>13</v>
      </c>
      <c r="M20" s="19" t="s">
        <v>13</v>
      </c>
      <c r="N20" s="24" t="s">
        <v>14</v>
      </c>
      <c r="O20" s="24" t="s">
        <v>340</v>
      </c>
      <c r="P20" s="27"/>
      <c r="Q20" s="29">
        <f t="shared" si="0"/>
        <v>28</v>
      </c>
      <c r="R20" s="27">
        <v>80</v>
      </c>
      <c r="S20" s="50">
        <f t="shared" si="1"/>
        <v>0.35</v>
      </c>
      <c r="T20" s="26" t="s">
        <v>382</v>
      </c>
      <c r="U20" s="24"/>
    </row>
    <row r="21" spans="1:21" s="32" customFormat="1" ht="17.25" customHeight="1" x14ac:dyDescent="0.25">
      <c r="A21" s="20"/>
      <c r="B21" s="51" t="s">
        <v>225</v>
      </c>
      <c r="C21" s="51" t="s">
        <v>226</v>
      </c>
      <c r="D21" s="51" t="s">
        <v>227</v>
      </c>
      <c r="E21" s="51" t="s">
        <v>10</v>
      </c>
      <c r="F21" s="52">
        <v>41468</v>
      </c>
      <c r="G21" s="19" t="s">
        <v>13</v>
      </c>
      <c r="H21" s="19" t="s">
        <v>12</v>
      </c>
      <c r="I21" s="20" t="s">
        <v>65</v>
      </c>
      <c r="J21" s="31">
        <v>7</v>
      </c>
      <c r="K21" s="19">
        <v>5</v>
      </c>
      <c r="L21" s="19" t="s">
        <v>13</v>
      </c>
      <c r="M21" s="19" t="s">
        <v>13</v>
      </c>
      <c r="N21" s="24" t="s">
        <v>14</v>
      </c>
      <c r="O21" s="24" t="s">
        <v>340</v>
      </c>
      <c r="P21" s="27"/>
      <c r="Q21" s="29">
        <f t="shared" si="0"/>
        <v>28</v>
      </c>
      <c r="R21" s="27">
        <v>80</v>
      </c>
      <c r="S21" s="50">
        <f t="shared" si="1"/>
        <v>0.35</v>
      </c>
      <c r="T21" s="26" t="s">
        <v>382</v>
      </c>
      <c r="U21" s="24"/>
    </row>
    <row r="22" spans="1:21" s="32" customFormat="1" ht="17.25" customHeight="1" x14ac:dyDescent="0.25">
      <c r="A22" s="20"/>
      <c r="B22" s="51" t="s">
        <v>247</v>
      </c>
      <c r="C22" s="51" t="s">
        <v>248</v>
      </c>
      <c r="D22" s="51" t="s">
        <v>249</v>
      </c>
      <c r="E22" s="51" t="s">
        <v>11</v>
      </c>
      <c r="F22" s="52">
        <v>41226</v>
      </c>
      <c r="G22" s="19" t="s">
        <v>200</v>
      </c>
      <c r="H22" s="19" t="s">
        <v>12</v>
      </c>
      <c r="I22" s="20" t="s">
        <v>65</v>
      </c>
      <c r="J22" s="31">
        <v>7</v>
      </c>
      <c r="K22" s="19">
        <v>5</v>
      </c>
      <c r="L22" s="19" t="s">
        <v>13</v>
      </c>
      <c r="M22" s="19" t="s">
        <v>13</v>
      </c>
      <c r="N22" s="24" t="s">
        <v>14</v>
      </c>
      <c r="O22" s="56">
        <v>28</v>
      </c>
      <c r="P22" s="57"/>
      <c r="Q22" s="29">
        <f t="shared" si="0"/>
        <v>28</v>
      </c>
      <c r="R22" s="27">
        <v>80</v>
      </c>
      <c r="S22" s="50">
        <f t="shared" si="1"/>
        <v>0.35</v>
      </c>
      <c r="T22" s="26" t="s">
        <v>382</v>
      </c>
      <c r="U22" s="24"/>
    </row>
    <row r="23" spans="1:21" s="32" customFormat="1" ht="17.25" customHeight="1" x14ac:dyDescent="0.25">
      <c r="A23" s="20"/>
      <c r="B23" s="51" t="s">
        <v>224</v>
      </c>
      <c r="C23" s="51" t="s">
        <v>133</v>
      </c>
      <c r="D23" s="51" t="s">
        <v>185</v>
      </c>
      <c r="E23" s="51" t="s">
        <v>11</v>
      </c>
      <c r="F23" s="52">
        <v>41516</v>
      </c>
      <c r="G23" s="19" t="s">
        <v>13</v>
      </c>
      <c r="H23" s="19" t="s">
        <v>12</v>
      </c>
      <c r="I23" s="20" t="s">
        <v>65</v>
      </c>
      <c r="J23" s="31">
        <v>7</v>
      </c>
      <c r="K23" s="19">
        <v>5</v>
      </c>
      <c r="L23" s="19" t="s">
        <v>13</v>
      </c>
      <c r="M23" s="19" t="s">
        <v>13</v>
      </c>
      <c r="N23" s="24" t="s">
        <v>14</v>
      </c>
      <c r="O23" s="24" t="s">
        <v>377</v>
      </c>
      <c r="P23" s="27"/>
      <c r="Q23" s="29">
        <f t="shared" si="0"/>
        <v>23</v>
      </c>
      <c r="R23" s="27">
        <v>80</v>
      </c>
      <c r="S23" s="50">
        <f t="shared" si="1"/>
        <v>0.28749999999999998</v>
      </c>
      <c r="T23" s="26" t="s">
        <v>382</v>
      </c>
      <c r="U23" s="24"/>
    </row>
    <row r="24" spans="1:21" s="32" customFormat="1" ht="17.25" customHeight="1" x14ac:dyDescent="0.25">
      <c r="A24" s="53"/>
      <c r="B24" s="51" t="s">
        <v>229</v>
      </c>
      <c r="C24" s="51" t="s">
        <v>183</v>
      </c>
      <c r="D24" s="51" t="s">
        <v>145</v>
      </c>
      <c r="E24" s="51" t="s">
        <v>11</v>
      </c>
      <c r="F24" s="52">
        <v>41281</v>
      </c>
      <c r="G24" s="19" t="s">
        <v>13</v>
      </c>
      <c r="H24" s="19" t="s">
        <v>12</v>
      </c>
      <c r="I24" s="20" t="s">
        <v>65</v>
      </c>
      <c r="J24" s="31">
        <v>7</v>
      </c>
      <c r="K24" s="19">
        <v>5</v>
      </c>
      <c r="L24" s="19" t="s">
        <v>13</v>
      </c>
      <c r="M24" s="19" t="s">
        <v>13</v>
      </c>
      <c r="N24" s="24" t="s">
        <v>14</v>
      </c>
      <c r="O24" s="24" t="s">
        <v>377</v>
      </c>
      <c r="P24" s="27"/>
      <c r="Q24" s="29">
        <f t="shared" si="0"/>
        <v>23</v>
      </c>
      <c r="R24" s="27">
        <v>80</v>
      </c>
      <c r="S24" s="50">
        <f t="shared" si="1"/>
        <v>0.28749999999999998</v>
      </c>
      <c r="T24" s="26" t="s">
        <v>382</v>
      </c>
      <c r="U24" s="24"/>
    </row>
    <row r="25" spans="1:21" s="32" customFormat="1" ht="17.25" customHeight="1" x14ac:dyDescent="0.25">
      <c r="A25" s="53"/>
      <c r="B25" s="51" t="s">
        <v>235</v>
      </c>
      <c r="C25" s="51" t="s">
        <v>236</v>
      </c>
      <c r="D25" s="51" t="s">
        <v>237</v>
      </c>
      <c r="E25" s="51" t="s">
        <v>11</v>
      </c>
      <c r="F25" s="52">
        <v>41408</v>
      </c>
      <c r="G25" s="19" t="s">
        <v>13</v>
      </c>
      <c r="H25" s="19" t="s">
        <v>12</v>
      </c>
      <c r="I25" s="20" t="s">
        <v>65</v>
      </c>
      <c r="J25" s="31">
        <v>7</v>
      </c>
      <c r="K25" s="19">
        <v>5</v>
      </c>
      <c r="L25" s="19" t="s">
        <v>13</v>
      </c>
      <c r="M25" s="19" t="s">
        <v>13</v>
      </c>
      <c r="N25" s="24" t="s">
        <v>14</v>
      </c>
      <c r="O25" s="20">
        <v>23</v>
      </c>
      <c r="P25" s="27"/>
      <c r="Q25" s="29">
        <f t="shared" si="0"/>
        <v>23</v>
      </c>
      <c r="R25" s="27">
        <v>80</v>
      </c>
      <c r="S25" s="50">
        <f t="shared" si="1"/>
        <v>0.28749999999999998</v>
      </c>
      <c r="T25" s="26" t="s">
        <v>382</v>
      </c>
      <c r="U25" s="24"/>
    </row>
    <row r="26" spans="1:21" s="32" customFormat="1" ht="17.25" customHeight="1" x14ac:dyDescent="0.25">
      <c r="A26" s="22"/>
      <c r="B26" s="51" t="s">
        <v>240</v>
      </c>
      <c r="C26" s="51" t="s">
        <v>154</v>
      </c>
      <c r="D26" s="51" t="s">
        <v>147</v>
      </c>
      <c r="E26" s="51" t="s">
        <v>10</v>
      </c>
      <c r="F26" s="52">
        <v>40990</v>
      </c>
      <c r="G26" s="55" t="s">
        <v>199</v>
      </c>
      <c r="H26" s="19" t="s">
        <v>12</v>
      </c>
      <c r="I26" s="20" t="s">
        <v>65</v>
      </c>
      <c r="J26" s="31">
        <v>7</v>
      </c>
      <c r="K26" s="19">
        <v>5</v>
      </c>
      <c r="L26" s="19" t="s">
        <v>13</v>
      </c>
      <c r="M26" s="19" t="s">
        <v>13</v>
      </c>
      <c r="N26" s="24" t="s">
        <v>14</v>
      </c>
      <c r="O26" s="56">
        <v>23</v>
      </c>
      <c r="P26" s="57"/>
      <c r="Q26" s="29">
        <f t="shared" si="0"/>
        <v>23</v>
      </c>
      <c r="R26" s="27">
        <v>80</v>
      </c>
      <c r="S26" s="50">
        <f t="shared" si="1"/>
        <v>0.28749999999999998</v>
      </c>
      <c r="T26" s="26" t="s">
        <v>382</v>
      </c>
      <c r="U26" s="22"/>
    </row>
    <row r="27" spans="1:21" s="32" customFormat="1" ht="17.25" customHeight="1" x14ac:dyDescent="0.25">
      <c r="A27" s="22"/>
      <c r="B27" s="51" t="s">
        <v>211</v>
      </c>
      <c r="C27" s="51" t="s">
        <v>159</v>
      </c>
      <c r="D27" s="51" t="s">
        <v>170</v>
      </c>
      <c r="E27" s="51" t="s">
        <v>11</v>
      </c>
      <c r="F27" s="52">
        <v>41362</v>
      </c>
      <c r="G27" s="19" t="s">
        <v>13</v>
      </c>
      <c r="H27" s="19" t="s">
        <v>12</v>
      </c>
      <c r="I27" s="20" t="s">
        <v>65</v>
      </c>
      <c r="J27" s="31">
        <v>7</v>
      </c>
      <c r="K27" s="19">
        <v>5</v>
      </c>
      <c r="L27" s="19" t="s">
        <v>13</v>
      </c>
      <c r="M27" s="19" t="s">
        <v>13</v>
      </c>
      <c r="N27" s="24" t="s">
        <v>14</v>
      </c>
      <c r="O27" s="24" t="s">
        <v>360</v>
      </c>
      <c r="P27" s="27"/>
      <c r="Q27" s="29">
        <f t="shared" si="0"/>
        <v>22</v>
      </c>
      <c r="R27" s="27">
        <v>80</v>
      </c>
      <c r="S27" s="50">
        <f t="shared" si="1"/>
        <v>0.27500000000000002</v>
      </c>
      <c r="T27" s="26" t="s">
        <v>382</v>
      </c>
      <c r="U27" s="22"/>
    </row>
    <row r="28" spans="1:21" s="32" customFormat="1" ht="15.75" x14ac:dyDescent="0.25">
      <c r="A28" s="22"/>
      <c r="B28" s="51" t="s">
        <v>126</v>
      </c>
      <c r="C28" s="51" t="s">
        <v>133</v>
      </c>
      <c r="D28" s="51" t="s">
        <v>149</v>
      </c>
      <c r="E28" s="51" t="s">
        <v>11</v>
      </c>
      <c r="F28" s="52">
        <v>41585</v>
      </c>
      <c r="G28" s="19" t="s">
        <v>13</v>
      </c>
      <c r="H28" s="19" t="s">
        <v>12</v>
      </c>
      <c r="I28" s="20" t="s">
        <v>65</v>
      </c>
      <c r="J28" s="31">
        <v>7</v>
      </c>
      <c r="K28" s="19">
        <v>5</v>
      </c>
      <c r="L28" s="19" t="s">
        <v>13</v>
      </c>
      <c r="M28" s="19" t="s">
        <v>13</v>
      </c>
      <c r="N28" s="24" t="s">
        <v>14</v>
      </c>
      <c r="O28" s="24" t="s">
        <v>348</v>
      </c>
      <c r="P28" s="27"/>
      <c r="Q28" s="29">
        <f t="shared" si="0"/>
        <v>20</v>
      </c>
      <c r="R28" s="27">
        <v>80</v>
      </c>
      <c r="S28" s="50">
        <f t="shared" si="1"/>
        <v>0.25</v>
      </c>
      <c r="T28" s="26" t="s">
        <v>382</v>
      </c>
      <c r="U28" s="22"/>
    </row>
    <row r="29" spans="1:21" ht="15.75" x14ac:dyDescent="0.25">
      <c r="A29" s="54"/>
      <c r="B29" s="51" t="s">
        <v>241</v>
      </c>
      <c r="C29" s="51" t="s">
        <v>191</v>
      </c>
      <c r="D29" s="51" t="s">
        <v>144</v>
      </c>
      <c r="E29" s="51" t="s">
        <v>11</v>
      </c>
      <c r="F29" s="52">
        <v>41399</v>
      </c>
      <c r="G29" s="19" t="s">
        <v>200</v>
      </c>
      <c r="H29" s="19" t="s">
        <v>12</v>
      </c>
      <c r="I29" s="20" t="s">
        <v>65</v>
      </c>
      <c r="J29" s="31">
        <v>7</v>
      </c>
      <c r="K29" s="19">
        <v>5</v>
      </c>
      <c r="L29" s="19" t="s">
        <v>13</v>
      </c>
      <c r="M29" s="19" t="s">
        <v>13</v>
      </c>
      <c r="N29" s="24" t="s">
        <v>14</v>
      </c>
      <c r="O29" s="56">
        <v>19</v>
      </c>
      <c r="P29" s="57"/>
      <c r="Q29" s="29">
        <f t="shared" si="0"/>
        <v>19</v>
      </c>
      <c r="R29" s="27">
        <v>80</v>
      </c>
      <c r="S29" s="50">
        <f t="shared" si="1"/>
        <v>0.23749999999999999</v>
      </c>
      <c r="T29" s="26" t="s">
        <v>382</v>
      </c>
      <c r="U29" s="54"/>
    </row>
    <row r="30" spans="1:21" ht="15.75" x14ac:dyDescent="0.25">
      <c r="A30" s="54"/>
      <c r="B30" s="51" t="s">
        <v>242</v>
      </c>
      <c r="C30" s="51" t="s">
        <v>243</v>
      </c>
      <c r="D30" s="51" t="s">
        <v>162</v>
      </c>
      <c r="E30" s="51" t="s">
        <v>11</v>
      </c>
      <c r="F30" s="52">
        <v>41245</v>
      </c>
      <c r="G30" s="19" t="s">
        <v>200</v>
      </c>
      <c r="H30" s="19" t="s">
        <v>12</v>
      </c>
      <c r="I30" s="20" t="s">
        <v>65</v>
      </c>
      <c r="J30" s="31">
        <v>7</v>
      </c>
      <c r="K30" s="19">
        <v>5</v>
      </c>
      <c r="L30" s="19" t="s">
        <v>13</v>
      </c>
      <c r="M30" s="19" t="s">
        <v>13</v>
      </c>
      <c r="N30" s="24" t="s">
        <v>14</v>
      </c>
      <c r="O30" s="56">
        <v>14</v>
      </c>
      <c r="P30" s="57"/>
      <c r="Q30" s="29">
        <f t="shared" si="0"/>
        <v>14</v>
      </c>
      <c r="R30" s="27">
        <v>80</v>
      </c>
      <c r="S30" s="50">
        <f t="shared" si="1"/>
        <v>0.17499999999999999</v>
      </c>
      <c r="T30" s="26" t="s">
        <v>382</v>
      </c>
      <c r="U30" s="54"/>
    </row>
    <row r="31" spans="1:21" ht="15.75" x14ac:dyDescent="0.25">
      <c r="A31" s="54"/>
      <c r="B31" s="51" t="s">
        <v>205</v>
      </c>
      <c r="C31" s="51" t="s">
        <v>129</v>
      </c>
      <c r="D31" s="51" t="s">
        <v>215</v>
      </c>
      <c r="E31" s="51" t="s">
        <v>11</v>
      </c>
      <c r="F31" s="52">
        <v>41227</v>
      </c>
      <c r="G31" s="19" t="s">
        <v>200</v>
      </c>
      <c r="H31" s="19" t="s">
        <v>12</v>
      </c>
      <c r="I31" s="20" t="s">
        <v>65</v>
      </c>
      <c r="J31" s="31">
        <v>7</v>
      </c>
      <c r="K31" s="19">
        <v>5</v>
      </c>
      <c r="L31" s="19" t="s">
        <v>13</v>
      </c>
      <c r="M31" s="19" t="s">
        <v>13</v>
      </c>
      <c r="N31" s="24" t="s">
        <v>14</v>
      </c>
      <c r="O31" s="56">
        <v>13</v>
      </c>
      <c r="P31" s="57"/>
      <c r="Q31" s="29">
        <f t="shared" si="0"/>
        <v>13</v>
      </c>
      <c r="R31" s="27">
        <v>80</v>
      </c>
      <c r="S31" s="50">
        <f t="shared" si="1"/>
        <v>0.16250000000000001</v>
      </c>
      <c r="T31" s="26" t="s">
        <v>382</v>
      </c>
      <c r="U31" s="54"/>
    </row>
    <row r="32" spans="1:21" ht="15.75" x14ac:dyDescent="0.25">
      <c r="A32" s="54"/>
      <c r="B32" s="51" t="s">
        <v>189</v>
      </c>
      <c r="C32" s="51" t="s">
        <v>220</v>
      </c>
      <c r="D32" s="51" t="s">
        <v>152</v>
      </c>
      <c r="E32" s="51" t="s">
        <v>10</v>
      </c>
      <c r="F32" s="52">
        <v>41304</v>
      </c>
      <c r="G32" s="19" t="s">
        <v>13</v>
      </c>
      <c r="H32" s="19" t="s">
        <v>12</v>
      </c>
      <c r="I32" s="20" t="s">
        <v>65</v>
      </c>
      <c r="J32" s="31">
        <v>7</v>
      </c>
      <c r="K32" s="19">
        <v>5</v>
      </c>
      <c r="L32" s="19" t="s">
        <v>13</v>
      </c>
      <c r="M32" s="19" t="s">
        <v>13</v>
      </c>
      <c r="N32" s="24" t="s">
        <v>14</v>
      </c>
      <c r="O32" s="24" t="s">
        <v>386</v>
      </c>
      <c r="P32" s="27"/>
      <c r="Q32" s="29">
        <f t="shared" si="0"/>
        <v>12</v>
      </c>
      <c r="R32" s="27">
        <v>80</v>
      </c>
      <c r="S32" s="50">
        <f t="shared" si="1"/>
        <v>0.15</v>
      </c>
      <c r="T32" s="26" t="s">
        <v>382</v>
      </c>
      <c r="U32" s="54"/>
    </row>
    <row r="33" spans="1:21" ht="15.75" x14ac:dyDescent="0.25">
      <c r="A33" s="54"/>
      <c r="B33" s="51" t="s">
        <v>239</v>
      </c>
      <c r="C33" s="51" t="s">
        <v>214</v>
      </c>
      <c r="D33" s="51" t="s">
        <v>149</v>
      </c>
      <c r="E33" s="51" t="s">
        <v>11</v>
      </c>
      <c r="F33" s="52">
        <v>41367</v>
      </c>
      <c r="G33" s="19" t="s">
        <v>13</v>
      </c>
      <c r="H33" s="19" t="s">
        <v>12</v>
      </c>
      <c r="I33" s="20" t="s">
        <v>65</v>
      </c>
      <c r="J33" s="31">
        <v>7</v>
      </c>
      <c r="K33" s="19">
        <v>5</v>
      </c>
      <c r="L33" s="19" t="s">
        <v>13</v>
      </c>
      <c r="M33" s="19" t="s">
        <v>13</v>
      </c>
      <c r="N33" s="24" t="s">
        <v>14</v>
      </c>
      <c r="O33" s="56">
        <v>11</v>
      </c>
      <c r="P33" s="57"/>
      <c r="Q33" s="29">
        <f t="shared" si="0"/>
        <v>11</v>
      </c>
      <c r="R33" s="27">
        <v>80</v>
      </c>
      <c r="S33" s="50">
        <f t="shared" si="1"/>
        <v>0.13750000000000001</v>
      </c>
      <c r="T33" s="26" t="s">
        <v>382</v>
      </c>
      <c r="U33" s="54"/>
    </row>
    <row r="34" spans="1:21" ht="15.75" x14ac:dyDescent="0.25">
      <c r="A34" s="54"/>
      <c r="B34" s="51" t="s">
        <v>218</v>
      </c>
      <c r="C34" s="51" t="s">
        <v>178</v>
      </c>
      <c r="D34" s="51" t="s">
        <v>197</v>
      </c>
      <c r="E34" s="51" t="s">
        <v>10</v>
      </c>
      <c r="F34" s="52">
        <v>41504</v>
      </c>
      <c r="G34" s="19" t="s">
        <v>13</v>
      </c>
      <c r="H34" s="19" t="s">
        <v>12</v>
      </c>
      <c r="I34" s="20" t="s">
        <v>65</v>
      </c>
      <c r="J34" s="31">
        <v>7</v>
      </c>
      <c r="K34" s="19">
        <v>5</v>
      </c>
      <c r="L34" s="19" t="s">
        <v>13</v>
      </c>
      <c r="M34" s="19" t="s">
        <v>13</v>
      </c>
      <c r="N34" s="24" t="s">
        <v>14</v>
      </c>
      <c r="O34" s="24" t="s">
        <v>387</v>
      </c>
      <c r="P34" s="27"/>
      <c r="Q34" s="29">
        <f t="shared" si="0"/>
        <v>4</v>
      </c>
      <c r="R34" s="27">
        <v>80</v>
      </c>
      <c r="S34" s="50">
        <f t="shared" si="1"/>
        <v>0.05</v>
      </c>
      <c r="T34" s="26" t="s">
        <v>382</v>
      </c>
      <c r="U34" s="54"/>
    </row>
    <row r="35" spans="1:21" ht="15.75" x14ac:dyDescent="0.25">
      <c r="A35" s="54"/>
      <c r="B35" s="51" t="s">
        <v>223</v>
      </c>
      <c r="C35" s="51" t="s">
        <v>165</v>
      </c>
      <c r="D35" s="51" t="s">
        <v>144</v>
      </c>
      <c r="E35" s="51" t="s">
        <v>11</v>
      </c>
      <c r="F35" s="52">
        <v>41354</v>
      </c>
      <c r="G35" s="19" t="s">
        <v>13</v>
      </c>
      <c r="H35" s="19" t="s">
        <v>12</v>
      </c>
      <c r="I35" s="20" t="s">
        <v>65</v>
      </c>
      <c r="J35" s="31">
        <v>7</v>
      </c>
      <c r="K35" s="19">
        <v>5</v>
      </c>
      <c r="L35" s="19" t="s">
        <v>13</v>
      </c>
      <c r="M35" s="19" t="s">
        <v>13</v>
      </c>
      <c r="N35" s="24" t="s">
        <v>14</v>
      </c>
      <c r="O35" s="24" t="s">
        <v>368</v>
      </c>
      <c r="P35" s="27"/>
      <c r="Q35" s="29">
        <f t="shared" si="0"/>
        <v>3</v>
      </c>
      <c r="R35" s="27">
        <v>80</v>
      </c>
      <c r="S35" s="50">
        <f t="shared" si="1"/>
        <v>3.7499999999999999E-2</v>
      </c>
      <c r="T35" s="26" t="s">
        <v>382</v>
      </c>
      <c r="U35" s="54"/>
    </row>
    <row r="36" spans="1:21" ht="15.75" x14ac:dyDescent="0.25">
      <c r="A36" s="54"/>
      <c r="B36" s="51" t="s">
        <v>234</v>
      </c>
      <c r="C36" s="51" t="s">
        <v>184</v>
      </c>
      <c r="D36" s="51" t="s">
        <v>166</v>
      </c>
      <c r="E36" s="51" t="s">
        <v>11</v>
      </c>
      <c r="F36" s="52">
        <v>41350</v>
      </c>
      <c r="G36" s="19" t="s">
        <v>13</v>
      </c>
      <c r="H36" s="19" t="s">
        <v>12</v>
      </c>
      <c r="I36" s="20" t="s">
        <v>65</v>
      </c>
      <c r="J36" s="31">
        <v>7</v>
      </c>
      <c r="K36" s="19">
        <v>5</v>
      </c>
      <c r="L36" s="19" t="s">
        <v>13</v>
      </c>
      <c r="M36" s="19" t="s">
        <v>13</v>
      </c>
      <c r="N36" s="24" t="s">
        <v>14</v>
      </c>
      <c r="O36" s="20">
        <v>3</v>
      </c>
      <c r="P36" s="27"/>
      <c r="Q36" s="29">
        <f t="shared" si="0"/>
        <v>3</v>
      </c>
      <c r="R36" s="27">
        <v>80</v>
      </c>
      <c r="S36" s="50">
        <f t="shared" si="1"/>
        <v>3.7499999999999999E-2</v>
      </c>
      <c r="T36" s="26" t="s">
        <v>382</v>
      </c>
      <c r="U36" s="54"/>
    </row>
  </sheetData>
  <sheetProtection formatCells="0" formatColumns="0" formatRows="0" sort="0"/>
  <autoFilter ref="B6:T36">
    <sortState ref="B7:T36">
      <sortCondition descending="1" ref="S6:S36"/>
    </sortState>
  </autoFilter>
  <sortState ref="A7:U20">
    <sortCondition descending="1" ref="Q7:Q20"/>
  </sortState>
  <mergeCells count="1">
    <mergeCell ref="A2:T3"/>
  </mergeCells>
  <dataValidations count="4">
    <dataValidation type="list" allowBlank="1" showInputMessage="1" showErrorMessage="1" sqref="N7:N36">
      <formula1>type</formula1>
    </dataValidation>
    <dataValidation type="list" allowBlank="1" showInputMessage="1" showErrorMessage="1" sqref="L7:M36 G7:G29 H7:H36">
      <formula1>rf</formula1>
    </dataValidation>
    <dataValidation type="list" allowBlank="1" showInputMessage="1" showErrorMessage="1" sqref="E7:E36">
      <formula1>sex</formula1>
    </dataValidation>
    <dataValidation type="list" allowBlank="1" showInputMessage="1" showErrorMessage="1" sqref="I7:I36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topLeftCell="C1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2.5703125" style="14" hidden="1" customWidth="1"/>
    <col min="6" max="6" width="13.28515625" style="30" hidden="1" customWidth="1"/>
    <col min="7" max="7" width="9.140625" style="13" hidden="1" customWidth="1"/>
    <col min="8" max="8" width="11.85546875" style="15" hidden="1" customWidth="1"/>
    <col min="9" max="9" width="15.28515625" style="14" hidden="1" customWidth="1"/>
    <col min="10" max="10" width="10.28515625" style="15" hidden="1" customWidth="1"/>
    <col min="11" max="11" width="11.85546875" style="15" hidden="1" customWidth="1"/>
    <col min="12" max="12" width="7.42578125" style="14" hidden="1" customWidth="1"/>
    <col min="13" max="13" width="9.85546875" style="14" hidden="1" customWidth="1"/>
    <col min="14" max="14" width="9.85546875" style="14" customWidth="1"/>
    <col min="15" max="15" width="9.7109375" style="16" customWidth="1"/>
    <col min="16" max="16" width="9.7109375" style="17" customWidth="1"/>
    <col min="17" max="17" width="11.5703125" style="16" customWidth="1"/>
    <col min="18" max="18" width="9.7109375" style="17" customWidth="1"/>
    <col min="19" max="19" width="11.7109375" style="18" customWidth="1"/>
    <col min="20" max="21" width="28.8554687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0"/>
      <c r="G1" s="13"/>
      <c r="H1" s="15"/>
      <c r="I1" s="14"/>
      <c r="J1" s="15"/>
      <c r="K1" s="15"/>
      <c r="L1" s="14"/>
      <c r="M1" s="14"/>
      <c r="N1" s="14"/>
      <c r="O1" s="16"/>
      <c r="P1" s="17"/>
      <c r="Q1" s="40"/>
      <c r="R1" s="40"/>
      <c r="T1" s="40" t="s">
        <v>119</v>
      </c>
    </row>
    <row r="2" spans="1:21" s="10" customFormat="1" ht="16.5" customHeigh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</row>
    <row r="4" spans="1:21" s="10" customFormat="1" ht="16.5" customHeight="1" x14ac:dyDescent="0.2">
      <c r="A4" s="42"/>
      <c r="B4" s="42"/>
      <c r="C4" s="42"/>
      <c r="D4" s="42"/>
      <c r="E4" s="42"/>
      <c r="F4" s="42"/>
      <c r="G4" s="42"/>
      <c r="H4" s="42"/>
      <c r="I4" s="42" t="s">
        <v>110</v>
      </c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21" s="10" customFormat="1" x14ac:dyDescent="0.2">
      <c r="C5" s="39"/>
      <c r="D5" s="39"/>
      <c r="E5" s="39"/>
      <c r="F5" s="39"/>
      <c r="G5" s="39"/>
      <c r="H5" s="39"/>
      <c r="I5" s="25"/>
      <c r="J5" s="39"/>
      <c r="K5" s="39"/>
      <c r="L5" s="39"/>
      <c r="M5" s="39"/>
      <c r="N5" s="39"/>
      <c r="O5" s="39"/>
      <c r="P5" s="39"/>
      <c r="Q5" s="39"/>
      <c r="R5" s="39"/>
      <c r="S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261</v>
      </c>
      <c r="C7" s="51" t="s">
        <v>159</v>
      </c>
      <c r="D7" s="51" t="s">
        <v>167</v>
      </c>
      <c r="E7" s="51" t="s">
        <v>11</v>
      </c>
      <c r="F7" s="52">
        <v>40918</v>
      </c>
      <c r="G7" s="19" t="s">
        <v>13</v>
      </c>
      <c r="H7" s="19" t="s">
        <v>12</v>
      </c>
      <c r="I7" s="20" t="s">
        <v>65</v>
      </c>
      <c r="J7" s="31">
        <v>7</v>
      </c>
      <c r="K7" s="19">
        <v>6</v>
      </c>
      <c r="L7" s="19" t="s">
        <v>13</v>
      </c>
      <c r="M7" s="19" t="s">
        <v>13</v>
      </c>
      <c r="N7" s="24" t="s">
        <v>7</v>
      </c>
      <c r="O7" s="24" t="s">
        <v>369</v>
      </c>
      <c r="P7" s="27"/>
      <c r="Q7" s="29">
        <f t="shared" ref="Q7:Q26" si="0">O7+P7</f>
        <v>58</v>
      </c>
      <c r="R7" s="27">
        <v>80</v>
      </c>
      <c r="S7" s="50">
        <f t="shared" ref="S7:S26" si="1">Q7/R7</f>
        <v>0.72499999999999998</v>
      </c>
      <c r="T7" s="24" t="s">
        <v>382</v>
      </c>
      <c r="U7" s="24"/>
    </row>
    <row r="8" spans="1:21" s="32" customFormat="1" ht="17.25" customHeight="1" x14ac:dyDescent="0.25">
      <c r="A8" s="20"/>
      <c r="B8" s="51" t="s">
        <v>250</v>
      </c>
      <c r="C8" s="51" t="s">
        <v>183</v>
      </c>
      <c r="D8" s="51" t="s">
        <v>202</v>
      </c>
      <c r="E8" s="51" t="s">
        <v>11</v>
      </c>
      <c r="F8" s="52">
        <v>41269</v>
      </c>
      <c r="G8" s="19" t="s">
        <v>13</v>
      </c>
      <c r="H8" s="19" t="s">
        <v>12</v>
      </c>
      <c r="I8" s="20" t="s">
        <v>65</v>
      </c>
      <c r="J8" s="31">
        <v>7</v>
      </c>
      <c r="K8" s="19">
        <v>6</v>
      </c>
      <c r="L8" s="19" t="s">
        <v>13</v>
      </c>
      <c r="M8" s="19" t="s">
        <v>13</v>
      </c>
      <c r="N8" s="24" t="s">
        <v>7</v>
      </c>
      <c r="O8" s="24" t="s">
        <v>370</v>
      </c>
      <c r="P8" s="27"/>
      <c r="Q8" s="29">
        <f t="shared" si="0"/>
        <v>56</v>
      </c>
      <c r="R8" s="27">
        <v>80</v>
      </c>
      <c r="S8" s="50">
        <f t="shared" si="1"/>
        <v>0.7</v>
      </c>
      <c r="T8" s="24" t="s">
        <v>382</v>
      </c>
      <c r="U8" s="24"/>
    </row>
    <row r="9" spans="1:21" s="32" customFormat="1" ht="17.25" customHeight="1" x14ac:dyDescent="0.25">
      <c r="A9" s="20"/>
      <c r="B9" s="51" t="s">
        <v>265</v>
      </c>
      <c r="C9" s="51" t="s">
        <v>266</v>
      </c>
      <c r="D9" s="51" t="s">
        <v>170</v>
      </c>
      <c r="E9" s="51" t="s">
        <v>11</v>
      </c>
      <c r="F9" s="52">
        <v>41141</v>
      </c>
      <c r="G9" s="19" t="s">
        <v>13</v>
      </c>
      <c r="H9" s="19" t="s">
        <v>12</v>
      </c>
      <c r="I9" s="20" t="s">
        <v>65</v>
      </c>
      <c r="J9" s="31">
        <v>7</v>
      </c>
      <c r="K9" s="19">
        <v>6</v>
      </c>
      <c r="L9" s="19" t="s">
        <v>13</v>
      </c>
      <c r="M9" s="19" t="s">
        <v>13</v>
      </c>
      <c r="N9" s="24" t="s">
        <v>7</v>
      </c>
      <c r="O9" s="24" t="s">
        <v>371</v>
      </c>
      <c r="P9" s="27"/>
      <c r="Q9" s="29">
        <f t="shared" si="0"/>
        <v>54</v>
      </c>
      <c r="R9" s="27">
        <v>80</v>
      </c>
      <c r="S9" s="50">
        <f t="shared" si="1"/>
        <v>0.67500000000000004</v>
      </c>
      <c r="T9" s="24" t="s">
        <v>382</v>
      </c>
      <c r="U9" s="24"/>
    </row>
    <row r="10" spans="1:21" s="32" customFormat="1" ht="17.25" customHeight="1" x14ac:dyDescent="0.25">
      <c r="A10" s="20"/>
      <c r="B10" s="51" t="s">
        <v>164</v>
      </c>
      <c r="C10" s="51" t="s">
        <v>140</v>
      </c>
      <c r="D10" s="51" t="s">
        <v>167</v>
      </c>
      <c r="E10" s="51" t="s">
        <v>11</v>
      </c>
      <c r="F10" s="52">
        <v>41001</v>
      </c>
      <c r="G10" s="19" t="s">
        <v>13</v>
      </c>
      <c r="H10" s="19" t="s">
        <v>12</v>
      </c>
      <c r="I10" s="20" t="s">
        <v>65</v>
      </c>
      <c r="J10" s="31">
        <v>7</v>
      </c>
      <c r="K10" s="19">
        <v>6</v>
      </c>
      <c r="L10" s="19" t="s">
        <v>13</v>
      </c>
      <c r="M10" s="19" t="s">
        <v>13</v>
      </c>
      <c r="N10" s="24" t="s">
        <v>14</v>
      </c>
      <c r="O10" s="24" t="s">
        <v>354</v>
      </c>
      <c r="P10" s="27"/>
      <c r="Q10" s="29">
        <f t="shared" si="0"/>
        <v>47</v>
      </c>
      <c r="R10" s="27">
        <v>80</v>
      </c>
      <c r="S10" s="50">
        <f t="shared" si="1"/>
        <v>0.58750000000000002</v>
      </c>
      <c r="T10" s="24" t="s">
        <v>382</v>
      </c>
      <c r="U10" s="24"/>
    </row>
    <row r="11" spans="1:21" s="32" customFormat="1" ht="17.25" customHeight="1" x14ac:dyDescent="0.25">
      <c r="A11" s="20"/>
      <c r="B11" s="51" t="s">
        <v>253</v>
      </c>
      <c r="C11" s="51" t="s">
        <v>136</v>
      </c>
      <c r="D11" s="51" t="s">
        <v>141</v>
      </c>
      <c r="E11" s="51" t="s">
        <v>10</v>
      </c>
      <c r="F11" s="52">
        <v>41066</v>
      </c>
      <c r="G11" s="19" t="s">
        <v>13</v>
      </c>
      <c r="H11" s="19" t="s">
        <v>12</v>
      </c>
      <c r="I11" s="20" t="s">
        <v>65</v>
      </c>
      <c r="J11" s="31">
        <v>7</v>
      </c>
      <c r="K11" s="19">
        <v>6</v>
      </c>
      <c r="L11" s="19" t="s">
        <v>13</v>
      </c>
      <c r="M11" s="19" t="s">
        <v>13</v>
      </c>
      <c r="N11" s="24" t="s">
        <v>14</v>
      </c>
      <c r="O11" s="24" t="s">
        <v>372</v>
      </c>
      <c r="P11" s="27"/>
      <c r="Q11" s="29">
        <f t="shared" si="0"/>
        <v>42</v>
      </c>
      <c r="R11" s="27">
        <v>80</v>
      </c>
      <c r="S11" s="50">
        <f t="shared" si="1"/>
        <v>0.52500000000000002</v>
      </c>
      <c r="T11" s="24" t="s">
        <v>382</v>
      </c>
      <c r="U11" s="24"/>
    </row>
    <row r="12" spans="1:21" s="32" customFormat="1" ht="17.25" customHeight="1" x14ac:dyDescent="0.25">
      <c r="A12" s="20">
        <v>17</v>
      </c>
      <c r="B12" s="51" t="s">
        <v>259</v>
      </c>
      <c r="C12" s="51" t="s">
        <v>159</v>
      </c>
      <c r="D12" s="51" t="s">
        <v>167</v>
      </c>
      <c r="E12" s="51" t="s">
        <v>11</v>
      </c>
      <c r="F12" s="52">
        <v>40920</v>
      </c>
      <c r="G12" s="19" t="s">
        <v>13</v>
      </c>
      <c r="H12" s="19" t="s">
        <v>12</v>
      </c>
      <c r="I12" s="20" t="s">
        <v>65</v>
      </c>
      <c r="J12" s="31">
        <v>7</v>
      </c>
      <c r="K12" s="19">
        <v>6</v>
      </c>
      <c r="L12" s="19" t="s">
        <v>13</v>
      </c>
      <c r="M12" s="19" t="s">
        <v>13</v>
      </c>
      <c r="N12" s="24" t="s">
        <v>14</v>
      </c>
      <c r="O12" s="24" t="s">
        <v>372</v>
      </c>
      <c r="P12" s="27"/>
      <c r="Q12" s="29">
        <f t="shared" si="0"/>
        <v>42</v>
      </c>
      <c r="R12" s="27">
        <v>80</v>
      </c>
      <c r="S12" s="50">
        <f t="shared" si="1"/>
        <v>0.52500000000000002</v>
      </c>
      <c r="T12" s="24" t="s">
        <v>382</v>
      </c>
      <c r="U12" s="24"/>
    </row>
    <row r="13" spans="1:21" s="32" customFormat="1" ht="17.25" customHeight="1" x14ac:dyDescent="0.25">
      <c r="A13" s="20"/>
      <c r="B13" s="51" t="s">
        <v>256</v>
      </c>
      <c r="C13" s="51" t="s">
        <v>182</v>
      </c>
      <c r="D13" s="51" t="s">
        <v>162</v>
      </c>
      <c r="E13" s="51" t="s">
        <v>11</v>
      </c>
      <c r="F13" s="52">
        <v>40994</v>
      </c>
      <c r="G13" s="19" t="s">
        <v>13</v>
      </c>
      <c r="H13" s="19" t="s">
        <v>12</v>
      </c>
      <c r="I13" s="20" t="s">
        <v>65</v>
      </c>
      <c r="J13" s="31">
        <v>7</v>
      </c>
      <c r="K13" s="19">
        <v>6</v>
      </c>
      <c r="L13" s="19" t="s">
        <v>13</v>
      </c>
      <c r="M13" s="19" t="s">
        <v>13</v>
      </c>
      <c r="N13" s="24" t="s">
        <v>14</v>
      </c>
      <c r="O13" s="24" t="s">
        <v>373</v>
      </c>
      <c r="P13" s="27"/>
      <c r="Q13" s="29">
        <f t="shared" si="0"/>
        <v>41</v>
      </c>
      <c r="R13" s="27">
        <v>80</v>
      </c>
      <c r="S13" s="50">
        <f t="shared" si="1"/>
        <v>0.51249999999999996</v>
      </c>
      <c r="T13" s="24" t="s">
        <v>382</v>
      </c>
      <c r="U13" s="24"/>
    </row>
    <row r="14" spans="1:21" s="32" customFormat="1" ht="17.25" customHeight="1" x14ac:dyDescent="0.25">
      <c r="A14" s="20"/>
      <c r="B14" s="51" t="s">
        <v>263</v>
      </c>
      <c r="C14" s="51" t="s">
        <v>133</v>
      </c>
      <c r="D14" s="51" t="s">
        <v>170</v>
      </c>
      <c r="E14" s="51" t="s">
        <v>11</v>
      </c>
      <c r="F14" s="52">
        <v>41067</v>
      </c>
      <c r="G14" s="19" t="s">
        <v>13</v>
      </c>
      <c r="H14" s="19" t="s">
        <v>12</v>
      </c>
      <c r="I14" s="20" t="s">
        <v>65</v>
      </c>
      <c r="J14" s="31">
        <v>7</v>
      </c>
      <c r="K14" s="19">
        <v>6</v>
      </c>
      <c r="L14" s="19" t="s">
        <v>13</v>
      </c>
      <c r="M14" s="19" t="s">
        <v>13</v>
      </c>
      <c r="N14" s="24" t="s">
        <v>14</v>
      </c>
      <c r="O14" s="24" t="s">
        <v>365</v>
      </c>
      <c r="P14" s="27"/>
      <c r="Q14" s="29">
        <f t="shared" si="0"/>
        <v>38</v>
      </c>
      <c r="R14" s="27">
        <v>80</v>
      </c>
      <c r="S14" s="50">
        <f t="shared" si="1"/>
        <v>0.47499999999999998</v>
      </c>
      <c r="T14" s="24" t="s">
        <v>382</v>
      </c>
      <c r="U14" s="24"/>
    </row>
    <row r="15" spans="1:21" s="32" customFormat="1" ht="17.25" customHeight="1" x14ac:dyDescent="0.25">
      <c r="A15" s="20"/>
      <c r="B15" s="51" t="s">
        <v>271</v>
      </c>
      <c r="C15" s="51" t="s">
        <v>129</v>
      </c>
      <c r="D15" s="51" t="s">
        <v>167</v>
      </c>
      <c r="E15" s="51" t="s">
        <v>11</v>
      </c>
      <c r="F15" s="52">
        <v>41083</v>
      </c>
      <c r="G15" s="19" t="s">
        <v>13</v>
      </c>
      <c r="H15" s="19" t="s">
        <v>12</v>
      </c>
      <c r="I15" s="20" t="s">
        <v>65</v>
      </c>
      <c r="J15" s="31">
        <v>7</v>
      </c>
      <c r="K15" s="19">
        <v>6</v>
      </c>
      <c r="L15" s="19" t="s">
        <v>13</v>
      </c>
      <c r="M15" s="19" t="s">
        <v>13</v>
      </c>
      <c r="N15" s="24" t="s">
        <v>14</v>
      </c>
      <c r="O15" s="24" t="s">
        <v>374</v>
      </c>
      <c r="P15" s="27"/>
      <c r="Q15" s="29">
        <f t="shared" si="0"/>
        <v>35</v>
      </c>
      <c r="R15" s="27">
        <v>80</v>
      </c>
      <c r="S15" s="50">
        <f t="shared" si="1"/>
        <v>0.4375</v>
      </c>
      <c r="T15" s="24" t="s">
        <v>382</v>
      </c>
      <c r="U15" s="24"/>
    </row>
    <row r="16" spans="1:21" s="32" customFormat="1" ht="17.25" customHeight="1" x14ac:dyDescent="0.25">
      <c r="A16" s="20"/>
      <c r="B16" s="51" t="s">
        <v>269</v>
      </c>
      <c r="C16" s="51" t="s">
        <v>270</v>
      </c>
      <c r="D16" s="51" t="s">
        <v>172</v>
      </c>
      <c r="E16" s="51" t="s">
        <v>11</v>
      </c>
      <c r="F16" s="52">
        <v>41180</v>
      </c>
      <c r="G16" s="19" t="s">
        <v>13</v>
      </c>
      <c r="H16" s="19" t="s">
        <v>12</v>
      </c>
      <c r="I16" s="20" t="s">
        <v>65</v>
      </c>
      <c r="J16" s="31">
        <v>7</v>
      </c>
      <c r="K16" s="19">
        <v>6</v>
      </c>
      <c r="L16" s="19" t="s">
        <v>13</v>
      </c>
      <c r="M16" s="19" t="s">
        <v>13</v>
      </c>
      <c r="N16" s="24" t="s">
        <v>14</v>
      </c>
      <c r="O16" s="24" t="s">
        <v>375</v>
      </c>
      <c r="P16" s="27"/>
      <c r="Q16" s="29">
        <f t="shared" si="0"/>
        <v>26</v>
      </c>
      <c r="R16" s="27">
        <v>80</v>
      </c>
      <c r="S16" s="50">
        <f t="shared" si="1"/>
        <v>0.32500000000000001</v>
      </c>
      <c r="T16" s="24" t="s">
        <v>382</v>
      </c>
      <c r="U16" s="24"/>
    </row>
    <row r="17" spans="1:21" s="32" customFormat="1" ht="17.25" customHeight="1" x14ac:dyDescent="0.25">
      <c r="A17" s="20"/>
      <c r="B17" s="51" t="s">
        <v>264</v>
      </c>
      <c r="C17" s="51" t="s">
        <v>174</v>
      </c>
      <c r="D17" s="51" t="s">
        <v>203</v>
      </c>
      <c r="E17" s="51" t="s">
        <v>11</v>
      </c>
      <c r="F17" s="52">
        <v>41236</v>
      </c>
      <c r="G17" s="19" t="s">
        <v>13</v>
      </c>
      <c r="H17" s="19" t="s">
        <v>12</v>
      </c>
      <c r="I17" s="20" t="s">
        <v>65</v>
      </c>
      <c r="J17" s="31">
        <v>7</v>
      </c>
      <c r="K17" s="19">
        <v>6</v>
      </c>
      <c r="L17" s="19" t="s">
        <v>13</v>
      </c>
      <c r="M17" s="19" t="s">
        <v>13</v>
      </c>
      <c r="N17" s="24" t="s">
        <v>14</v>
      </c>
      <c r="O17" s="24" t="s">
        <v>376</v>
      </c>
      <c r="P17" s="27"/>
      <c r="Q17" s="29">
        <f t="shared" si="0"/>
        <v>24</v>
      </c>
      <c r="R17" s="27">
        <v>80</v>
      </c>
      <c r="S17" s="50">
        <f t="shared" si="1"/>
        <v>0.3</v>
      </c>
      <c r="T17" s="24" t="s">
        <v>382</v>
      </c>
      <c r="U17" s="24"/>
    </row>
    <row r="18" spans="1:21" s="32" customFormat="1" ht="17.25" customHeight="1" x14ac:dyDescent="0.25">
      <c r="A18" s="20"/>
      <c r="B18" s="51" t="s">
        <v>257</v>
      </c>
      <c r="C18" s="51" t="s">
        <v>258</v>
      </c>
      <c r="D18" s="51" t="s">
        <v>153</v>
      </c>
      <c r="E18" s="51" t="s">
        <v>11</v>
      </c>
      <c r="F18" s="52">
        <v>41129</v>
      </c>
      <c r="G18" s="19" t="s">
        <v>13</v>
      </c>
      <c r="H18" s="19" t="s">
        <v>12</v>
      </c>
      <c r="I18" s="20" t="s">
        <v>65</v>
      </c>
      <c r="J18" s="31">
        <v>7</v>
      </c>
      <c r="K18" s="19">
        <v>6</v>
      </c>
      <c r="L18" s="19" t="s">
        <v>13</v>
      </c>
      <c r="M18" s="19" t="s">
        <v>13</v>
      </c>
      <c r="N18" s="24" t="s">
        <v>14</v>
      </c>
      <c r="O18" s="24" t="s">
        <v>377</v>
      </c>
      <c r="P18" s="27"/>
      <c r="Q18" s="29">
        <f t="shared" si="0"/>
        <v>23</v>
      </c>
      <c r="R18" s="27">
        <v>80</v>
      </c>
      <c r="S18" s="50">
        <f t="shared" si="1"/>
        <v>0.28749999999999998</v>
      </c>
      <c r="T18" s="24" t="s">
        <v>382</v>
      </c>
      <c r="U18" s="24"/>
    </row>
    <row r="19" spans="1:21" s="32" customFormat="1" ht="17.25" customHeight="1" x14ac:dyDescent="0.25">
      <c r="A19" s="20"/>
      <c r="B19" s="51" t="s">
        <v>252</v>
      </c>
      <c r="C19" s="51" t="s">
        <v>210</v>
      </c>
      <c r="D19" s="51" t="s">
        <v>146</v>
      </c>
      <c r="E19" s="51" t="s">
        <v>10</v>
      </c>
      <c r="F19" s="52">
        <v>41105</v>
      </c>
      <c r="G19" s="19" t="s">
        <v>13</v>
      </c>
      <c r="H19" s="19" t="s">
        <v>12</v>
      </c>
      <c r="I19" s="20" t="s">
        <v>65</v>
      </c>
      <c r="J19" s="31">
        <v>7</v>
      </c>
      <c r="K19" s="19">
        <v>6</v>
      </c>
      <c r="L19" s="19" t="s">
        <v>13</v>
      </c>
      <c r="M19" s="19" t="s">
        <v>13</v>
      </c>
      <c r="N19" s="24" t="s">
        <v>14</v>
      </c>
      <c r="O19" s="24" t="s">
        <v>360</v>
      </c>
      <c r="P19" s="27"/>
      <c r="Q19" s="29">
        <f t="shared" si="0"/>
        <v>22</v>
      </c>
      <c r="R19" s="27">
        <v>80</v>
      </c>
      <c r="S19" s="50">
        <f t="shared" si="1"/>
        <v>0.27500000000000002</v>
      </c>
      <c r="T19" s="24" t="s">
        <v>382</v>
      </c>
      <c r="U19" s="24"/>
    </row>
    <row r="20" spans="1:21" s="32" customFormat="1" ht="17.25" customHeight="1" x14ac:dyDescent="0.25">
      <c r="A20" s="20"/>
      <c r="B20" s="51" t="s">
        <v>262</v>
      </c>
      <c r="C20" s="51" t="s">
        <v>180</v>
      </c>
      <c r="D20" s="51" t="s">
        <v>177</v>
      </c>
      <c r="E20" s="51" t="s">
        <v>11</v>
      </c>
      <c r="F20" s="52">
        <v>41289</v>
      </c>
      <c r="G20" s="19" t="s">
        <v>13</v>
      </c>
      <c r="H20" s="19" t="s">
        <v>12</v>
      </c>
      <c r="I20" s="20" t="s">
        <v>65</v>
      </c>
      <c r="J20" s="31">
        <v>7</v>
      </c>
      <c r="K20" s="19">
        <v>6</v>
      </c>
      <c r="L20" s="19" t="s">
        <v>13</v>
      </c>
      <c r="M20" s="19" t="s">
        <v>13</v>
      </c>
      <c r="N20" s="24" t="s">
        <v>14</v>
      </c>
      <c r="O20" s="24" t="s">
        <v>361</v>
      </c>
      <c r="P20" s="27"/>
      <c r="Q20" s="29">
        <f t="shared" si="0"/>
        <v>19</v>
      </c>
      <c r="R20" s="27">
        <v>80</v>
      </c>
      <c r="S20" s="50">
        <f t="shared" si="1"/>
        <v>0.23749999999999999</v>
      </c>
      <c r="T20" s="24" t="s">
        <v>382</v>
      </c>
      <c r="U20" s="24"/>
    </row>
    <row r="21" spans="1:21" s="32" customFormat="1" ht="17.25" customHeight="1" x14ac:dyDescent="0.25">
      <c r="A21" s="20"/>
      <c r="B21" s="51" t="s">
        <v>267</v>
      </c>
      <c r="C21" s="51" t="s">
        <v>139</v>
      </c>
      <c r="D21" s="51" t="s">
        <v>268</v>
      </c>
      <c r="E21" s="51" t="s">
        <v>11</v>
      </c>
      <c r="F21" s="52">
        <v>41145</v>
      </c>
      <c r="G21" s="19" t="s">
        <v>13</v>
      </c>
      <c r="H21" s="19" t="s">
        <v>12</v>
      </c>
      <c r="I21" s="20" t="s">
        <v>65</v>
      </c>
      <c r="J21" s="31">
        <v>7</v>
      </c>
      <c r="K21" s="19">
        <v>6</v>
      </c>
      <c r="L21" s="19" t="s">
        <v>13</v>
      </c>
      <c r="M21" s="19" t="s">
        <v>13</v>
      </c>
      <c r="N21" s="24" t="s">
        <v>14</v>
      </c>
      <c r="O21" s="24" t="s">
        <v>378</v>
      </c>
      <c r="P21" s="27"/>
      <c r="Q21" s="29">
        <f t="shared" si="0"/>
        <v>18</v>
      </c>
      <c r="R21" s="27">
        <v>80</v>
      </c>
      <c r="S21" s="50">
        <f t="shared" si="1"/>
        <v>0.22500000000000001</v>
      </c>
      <c r="T21" s="24" t="s">
        <v>382</v>
      </c>
      <c r="U21" s="24"/>
    </row>
    <row r="22" spans="1:21" s="32" customFormat="1" ht="17.25" customHeight="1" x14ac:dyDescent="0.25">
      <c r="A22" s="20"/>
      <c r="B22" s="51" t="s">
        <v>251</v>
      </c>
      <c r="C22" s="51" t="s">
        <v>180</v>
      </c>
      <c r="D22" s="51" t="s">
        <v>215</v>
      </c>
      <c r="E22" s="51" t="s">
        <v>11</v>
      </c>
      <c r="F22" s="52">
        <v>41170</v>
      </c>
      <c r="G22" s="19" t="s">
        <v>13</v>
      </c>
      <c r="H22" s="19" t="s">
        <v>12</v>
      </c>
      <c r="I22" s="20" t="s">
        <v>65</v>
      </c>
      <c r="J22" s="31">
        <v>7</v>
      </c>
      <c r="K22" s="19">
        <v>6</v>
      </c>
      <c r="L22" s="19" t="s">
        <v>13</v>
      </c>
      <c r="M22" s="19" t="s">
        <v>13</v>
      </c>
      <c r="N22" s="24" t="s">
        <v>14</v>
      </c>
      <c r="O22" s="24" t="s">
        <v>379</v>
      </c>
      <c r="P22" s="27"/>
      <c r="Q22" s="29">
        <f t="shared" si="0"/>
        <v>17</v>
      </c>
      <c r="R22" s="27">
        <v>80</v>
      </c>
      <c r="S22" s="50">
        <f t="shared" si="1"/>
        <v>0.21249999999999999</v>
      </c>
      <c r="T22" s="24" t="s">
        <v>382</v>
      </c>
      <c r="U22" s="24"/>
    </row>
    <row r="23" spans="1:21" s="32" customFormat="1" ht="17.25" customHeight="1" x14ac:dyDescent="0.25">
      <c r="A23" s="20"/>
      <c r="B23" s="51" t="s">
        <v>272</v>
      </c>
      <c r="C23" s="51" t="s">
        <v>129</v>
      </c>
      <c r="D23" s="51" t="s">
        <v>195</v>
      </c>
      <c r="E23" s="51" t="s">
        <v>11</v>
      </c>
      <c r="F23" s="52">
        <v>41132</v>
      </c>
      <c r="G23" s="19" t="s">
        <v>13</v>
      </c>
      <c r="H23" s="19" t="s">
        <v>12</v>
      </c>
      <c r="I23" s="20" t="s">
        <v>65</v>
      </c>
      <c r="J23" s="31">
        <v>7</v>
      </c>
      <c r="K23" s="19">
        <v>6</v>
      </c>
      <c r="L23" s="19" t="s">
        <v>13</v>
      </c>
      <c r="M23" s="19" t="s">
        <v>13</v>
      </c>
      <c r="N23" s="24" t="s">
        <v>14</v>
      </c>
      <c r="O23" s="24" t="s">
        <v>342</v>
      </c>
      <c r="P23" s="27"/>
      <c r="Q23" s="29">
        <f t="shared" si="0"/>
        <v>15</v>
      </c>
      <c r="R23" s="27">
        <v>80</v>
      </c>
      <c r="S23" s="50">
        <f t="shared" si="1"/>
        <v>0.1875</v>
      </c>
      <c r="T23" s="24" t="s">
        <v>382</v>
      </c>
      <c r="U23" s="24"/>
    </row>
    <row r="24" spans="1:21" s="32" customFormat="1" ht="17.25" customHeight="1" x14ac:dyDescent="0.25">
      <c r="A24" s="20"/>
      <c r="B24" s="51" t="s">
        <v>201</v>
      </c>
      <c r="C24" s="51" t="s">
        <v>159</v>
      </c>
      <c r="D24" s="51" t="s">
        <v>175</v>
      </c>
      <c r="E24" s="51" t="s">
        <v>11</v>
      </c>
      <c r="F24" s="52">
        <v>40980</v>
      </c>
      <c r="G24" s="19" t="s">
        <v>13</v>
      </c>
      <c r="H24" s="19" t="s">
        <v>12</v>
      </c>
      <c r="I24" s="20" t="s">
        <v>65</v>
      </c>
      <c r="J24" s="31">
        <v>7</v>
      </c>
      <c r="K24" s="19">
        <v>6</v>
      </c>
      <c r="L24" s="19" t="s">
        <v>13</v>
      </c>
      <c r="M24" s="19" t="s">
        <v>13</v>
      </c>
      <c r="N24" s="24" t="s">
        <v>14</v>
      </c>
      <c r="O24" s="24" t="s">
        <v>380</v>
      </c>
      <c r="P24" s="27"/>
      <c r="Q24" s="29">
        <f t="shared" si="0"/>
        <v>10</v>
      </c>
      <c r="R24" s="27">
        <v>80</v>
      </c>
      <c r="S24" s="50">
        <f t="shared" si="1"/>
        <v>0.125</v>
      </c>
      <c r="T24" s="24" t="s">
        <v>382</v>
      </c>
      <c r="U24" s="24"/>
    </row>
    <row r="25" spans="1:21" s="32" customFormat="1" ht="17.25" customHeight="1" x14ac:dyDescent="0.25">
      <c r="A25" s="20"/>
      <c r="B25" s="51" t="s">
        <v>127</v>
      </c>
      <c r="C25" s="51" t="s">
        <v>254</v>
      </c>
      <c r="D25" s="51" t="s">
        <v>152</v>
      </c>
      <c r="E25" s="51" t="s">
        <v>10</v>
      </c>
      <c r="F25" s="52">
        <v>41147</v>
      </c>
      <c r="G25" s="19" t="s">
        <v>13</v>
      </c>
      <c r="H25" s="19" t="s">
        <v>12</v>
      </c>
      <c r="I25" s="20" t="s">
        <v>65</v>
      </c>
      <c r="J25" s="31">
        <v>7</v>
      </c>
      <c r="K25" s="19">
        <v>6</v>
      </c>
      <c r="L25" s="19" t="s">
        <v>13</v>
      </c>
      <c r="M25" s="19" t="s">
        <v>13</v>
      </c>
      <c r="N25" s="24" t="s">
        <v>14</v>
      </c>
      <c r="O25" s="24" t="s">
        <v>381</v>
      </c>
      <c r="P25" s="27"/>
      <c r="Q25" s="29">
        <f t="shared" si="0"/>
        <v>9</v>
      </c>
      <c r="R25" s="27">
        <v>80</v>
      </c>
      <c r="S25" s="50">
        <f t="shared" si="1"/>
        <v>0.1125</v>
      </c>
      <c r="T25" s="24" t="s">
        <v>382</v>
      </c>
      <c r="U25" s="24"/>
    </row>
    <row r="26" spans="1:21" ht="15.75" x14ac:dyDescent="0.25">
      <c r="A26" s="54"/>
      <c r="B26" s="51" t="s">
        <v>274</v>
      </c>
      <c r="C26" s="51" t="s">
        <v>131</v>
      </c>
      <c r="D26" s="51" t="s">
        <v>275</v>
      </c>
      <c r="E26" s="51" t="s">
        <v>10</v>
      </c>
      <c r="F26" s="52">
        <v>41246</v>
      </c>
      <c r="G26" s="58" t="s">
        <v>13</v>
      </c>
      <c r="H26" s="19" t="s">
        <v>12</v>
      </c>
      <c r="I26" s="20" t="s">
        <v>65</v>
      </c>
      <c r="J26" s="31">
        <v>7</v>
      </c>
      <c r="K26" s="19">
        <v>6</v>
      </c>
      <c r="L26" s="19" t="s">
        <v>13</v>
      </c>
      <c r="M26" s="19" t="s">
        <v>13</v>
      </c>
      <c r="N26" s="24" t="s">
        <v>14</v>
      </c>
      <c r="O26" s="57">
        <v>2</v>
      </c>
      <c r="P26" s="59"/>
      <c r="Q26" s="29">
        <f t="shared" si="0"/>
        <v>2</v>
      </c>
      <c r="R26" s="27">
        <v>80</v>
      </c>
      <c r="S26" s="50">
        <f t="shared" si="1"/>
        <v>2.5000000000000001E-2</v>
      </c>
      <c r="T26" s="24" t="s">
        <v>382</v>
      </c>
      <c r="U26" s="54"/>
    </row>
  </sheetData>
  <sheetProtection formatCells="0" formatColumns="0" formatRows="0" sort="0"/>
  <autoFilter ref="B6:S26">
    <sortState ref="B7:S26">
      <sortCondition descending="1" ref="S6:S26"/>
    </sortState>
  </autoFilter>
  <sortState ref="A7:U22">
    <sortCondition descending="1" ref="Q7:Q22"/>
  </sortState>
  <mergeCells count="1">
    <mergeCell ref="A2:S3"/>
  </mergeCells>
  <dataValidations count="4">
    <dataValidation type="list" allowBlank="1" showInputMessage="1" showErrorMessage="1" sqref="N7:N26">
      <formula1>type</formula1>
    </dataValidation>
    <dataValidation type="list" allowBlank="1" showInputMessage="1" showErrorMessage="1" sqref="I7:I26">
      <formula1>municipal</formula1>
    </dataValidation>
    <dataValidation type="list" allowBlank="1" showInputMessage="1" showErrorMessage="1" sqref="L7:M26 G7:H26">
      <formula1>rf</formula1>
    </dataValidation>
    <dataValidation type="list" allowBlank="1" showInputMessage="1" showErrorMessage="1" sqref="E7:E26">
      <formula1>sex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showGridLines="0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5.425781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28515625" style="14" hidden="1" customWidth="1"/>
    <col min="6" max="6" width="13.28515625" style="30" hidden="1" customWidth="1"/>
    <col min="7" max="8" width="9.140625" style="13" hidden="1" customWidth="1"/>
    <col min="9" max="9" width="11.85546875" style="15" hidden="1" customWidth="1"/>
    <col min="10" max="10" width="15.28515625" style="14" hidden="1" customWidth="1"/>
    <col min="11" max="11" width="10.2851562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21" width="9.140625" style="13" customWidth="1"/>
    <col min="22" max="16384" width="9.140625" style="13"/>
  </cols>
  <sheetData>
    <row r="1" spans="1:21" s="10" customFormat="1" ht="50.25" customHeight="1" x14ac:dyDescent="0.2">
      <c r="A1" s="13"/>
      <c r="B1" s="14"/>
      <c r="C1" s="14"/>
      <c r="D1" s="14"/>
      <c r="E1" s="14"/>
      <c r="F1" s="30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121</v>
      </c>
    </row>
    <row r="2" spans="1:21" s="10" customFormat="1" ht="16.5" customHeigh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111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11"/>
      <c r="D5" s="11"/>
      <c r="E5" s="11"/>
      <c r="F5" s="11"/>
      <c r="G5" s="11"/>
      <c r="H5" s="39"/>
      <c r="I5" s="11"/>
      <c r="J5" s="25"/>
      <c r="K5" s="11"/>
      <c r="L5" s="11"/>
      <c r="M5" s="11"/>
      <c r="N5" s="11"/>
      <c r="O5" s="11"/>
      <c r="P5" s="11"/>
      <c r="Q5" s="11"/>
      <c r="R5" s="11"/>
      <c r="S5" s="11"/>
      <c r="T5" s="11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286</v>
      </c>
      <c r="C7" s="51" t="s">
        <v>133</v>
      </c>
      <c r="D7" s="51" t="s">
        <v>167</v>
      </c>
      <c r="E7" s="51" t="s">
        <v>11</v>
      </c>
      <c r="F7" s="52">
        <v>40799</v>
      </c>
      <c r="G7" s="19" t="s">
        <v>13</v>
      </c>
      <c r="H7" s="19" t="s">
        <v>12</v>
      </c>
      <c r="I7" s="22" t="s">
        <v>65</v>
      </c>
      <c r="J7" s="31">
        <v>7</v>
      </c>
      <c r="K7" s="19">
        <v>7</v>
      </c>
      <c r="L7" s="19" t="s">
        <v>13</v>
      </c>
      <c r="M7" s="19" t="s">
        <v>13</v>
      </c>
      <c r="N7" s="24" t="s">
        <v>6</v>
      </c>
      <c r="O7" s="24" t="s">
        <v>369</v>
      </c>
      <c r="P7" s="27"/>
      <c r="Q7" s="29">
        <f t="shared" ref="Q7:Q26" si="0">O7+P7</f>
        <v>58</v>
      </c>
      <c r="R7" s="27">
        <v>80</v>
      </c>
      <c r="S7" s="50">
        <f t="shared" ref="S7:S26" si="1">Q7/R7</f>
        <v>0.72499999999999998</v>
      </c>
      <c r="T7" s="23" t="s">
        <v>382</v>
      </c>
      <c r="U7" s="24"/>
    </row>
    <row r="8" spans="1:21" s="32" customFormat="1" ht="17.25" customHeight="1" x14ac:dyDescent="0.25">
      <c r="A8" s="20"/>
      <c r="B8" s="51" t="s">
        <v>278</v>
      </c>
      <c r="C8" s="51" t="s">
        <v>190</v>
      </c>
      <c r="D8" s="51" t="s">
        <v>170</v>
      </c>
      <c r="E8" s="51" t="s">
        <v>11</v>
      </c>
      <c r="F8" s="52">
        <v>40646</v>
      </c>
      <c r="G8" s="19" t="s">
        <v>13</v>
      </c>
      <c r="H8" s="19" t="s">
        <v>12</v>
      </c>
      <c r="I8" s="22" t="s">
        <v>65</v>
      </c>
      <c r="J8" s="31">
        <v>7</v>
      </c>
      <c r="K8" s="19">
        <v>7</v>
      </c>
      <c r="L8" s="19" t="s">
        <v>13</v>
      </c>
      <c r="M8" s="19" t="s">
        <v>13</v>
      </c>
      <c r="N8" s="24" t="s">
        <v>6</v>
      </c>
      <c r="O8" s="24" t="s">
        <v>370</v>
      </c>
      <c r="P8" s="27"/>
      <c r="Q8" s="29">
        <f t="shared" si="0"/>
        <v>56</v>
      </c>
      <c r="R8" s="27">
        <v>80</v>
      </c>
      <c r="S8" s="50">
        <f t="shared" si="1"/>
        <v>0.7</v>
      </c>
      <c r="T8" s="23" t="s">
        <v>382</v>
      </c>
      <c r="U8" s="24"/>
    </row>
    <row r="9" spans="1:21" s="32" customFormat="1" ht="17.25" customHeight="1" x14ac:dyDescent="0.25">
      <c r="A9" s="20"/>
      <c r="B9" s="51" t="s">
        <v>291</v>
      </c>
      <c r="C9" s="51" t="s">
        <v>159</v>
      </c>
      <c r="D9" s="51" t="s">
        <v>170</v>
      </c>
      <c r="E9" s="51" t="s">
        <v>11</v>
      </c>
      <c r="F9" s="52">
        <v>40555</v>
      </c>
      <c r="G9" s="19" t="s">
        <v>12</v>
      </c>
      <c r="H9" s="19" t="s">
        <v>12</v>
      </c>
      <c r="I9" s="22" t="s">
        <v>65</v>
      </c>
      <c r="J9" s="31">
        <v>7</v>
      </c>
      <c r="K9" s="19">
        <v>7</v>
      </c>
      <c r="L9" s="19" t="s">
        <v>13</v>
      </c>
      <c r="M9" s="19" t="s">
        <v>13</v>
      </c>
      <c r="N9" s="24" t="s">
        <v>7</v>
      </c>
      <c r="O9" s="24" t="s">
        <v>371</v>
      </c>
      <c r="P9" s="27"/>
      <c r="Q9" s="29">
        <f t="shared" si="0"/>
        <v>54</v>
      </c>
      <c r="R9" s="27">
        <v>80</v>
      </c>
      <c r="S9" s="50">
        <f t="shared" si="1"/>
        <v>0.67500000000000004</v>
      </c>
      <c r="T9" s="23" t="s">
        <v>382</v>
      </c>
      <c r="U9" s="24"/>
    </row>
    <row r="10" spans="1:21" s="32" customFormat="1" ht="17.25" customHeight="1" x14ac:dyDescent="0.25">
      <c r="A10" s="20"/>
      <c r="B10" s="51" t="s">
        <v>277</v>
      </c>
      <c r="C10" s="51" t="s">
        <v>130</v>
      </c>
      <c r="D10" s="51" t="s">
        <v>175</v>
      </c>
      <c r="E10" s="51" t="s">
        <v>11</v>
      </c>
      <c r="F10" s="52">
        <v>40629</v>
      </c>
      <c r="G10" s="19" t="s">
        <v>13</v>
      </c>
      <c r="H10" s="19" t="s">
        <v>12</v>
      </c>
      <c r="I10" s="22" t="s">
        <v>65</v>
      </c>
      <c r="J10" s="31">
        <v>7</v>
      </c>
      <c r="K10" s="19">
        <v>7</v>
      </c>
      <c r="L10" s="19" t="s">
        <v>13</v>
      </c>
      <c r="M10" s="19" t="s">
        <v>13</v>
      </c>
      <c r="N10" s="24" t="s">
        <v>7</v>
      </c>
      <c r="O10" s="24" t="s">
        <v>354</v>
      </c>
      <c r="P10" s="27"/>
      <c r="Q10" s="29">
        <f t="shared" si="0"/>
        <v>47</v>
      </c>
      <c r="R10" s="27">
        <v>80</v>
      </c>
      <c r="S10" s="50">
        <f t="shared" si="1"/>
        <v>0.58750000000000002</v>
      </c>
      <c r="T10" s="23" t="s">
        <v>382</v>
      </c>
      <c r="U10" s="24"/>
    </row>
    <row r="11" spans="1:21" s="32" customFormat="1" ht="17.25" customHeight="1" x14ac:dyDescent="0.25">
      <c r="A11" s="20"/>
      <c r="B11" s="51" t="s">
        <v>281</v>
      </c>
      <c r="C11" s="51" t="s">
        <v>169</v>
      </c>
      <c r="D11" s="51" t="s">
        <v>246</v>
      </c>
      <c r="E11" s="51" t="s">
        <v>11</v>
      </c>
      <c r="F11" s="52">
        <v>40697</v>
      </c>
      <c r="G11" s="19" t="s">
        <v>13</v>
      </c>
      <c r="H11" s="19" t="s">
        <v>12</v>
      </c>
      <c r="I11" s="22" t="s">
        <v>65</v>
      </c>
      <c r="J11" s="31">
        <v>7</v>
      </c>
      <c r="K11" s="19">
        <v>7</v>
      </c>
      <c r="L11" s="19" t="s">
        <v>13</v>
      </c>
      <c r="M11" s="19" t="s">
        <v>13</v>
      </c>
      <c r="N11" s="24" t="s">
        <v>14</v>
      </c>
      <c r="O11" s="24" t="s">
        <v>372</v>
      </c>
      <c r="P11" s="27"/>
      <c r="Q11" s="29">
        <f t="shared" si="0"/>
        <v>42</v>
      </c>
      <c r="R11" s="27">
        <v>80</v>
      </c>
      <c r="S11" s="50">
        <f t="shared" si="1"/>
        <v>0.52500000000000002</v>
      </c>
      <c r="T11" s="23" t="s">
        <v>382</v>
      </c>
      <c r="U11" s="24"/>
    </row>
    <row r="12" spans="1:21" s="32" customFormat="1" ht="17.25" customHeight="1" x14ac:dyDescent="0.25">
      <c r="A12" s="20"/>
      <c r="B12" s="51" t="s">
        <v>273</v>
      </c>
      <c r="C12" s="51" t="s">
        <v>128</v>
      </c>
      <c r="D12" s="51" t="s">
        <v>151</v>
      </c>
      <c r="E12" s="51" t="s">
        <v>10</v>
      </c>
      <c r="F12" s="52">
        <v>40613</v>
      </c>
      <c r="G12" s="19" t="s">
        <v>13</v>
      </c>
      <c r="H12" s="19" t="s">
        <v>12</v>
      </c>
      <c r="I12" s="22" t="s">
        <v>65</v>
      </c>
      <c r="J12" s="31">
        <v>7</v>
      </c>
      <c r="K12" s="19">
        <v>7</v>
      </c>
      <c r="L12" s="19" t="s">
        <v>13</v>
      </c>
      <c r="M12" s="19" t="s">
        <v>13</v>
      </c>
      <c r="N12" s="24" t="s">
        <v>14</v>
      </c>
      <c r="O12" s="24" t="s">
        <v>372</v>
      </c>
      <c r="P12" s="27"/>
      <c r="Q12" s="29">
        <f t="shared" si="0"/>
        <v>42</v>
      </c>
      <c r="R12" s="27">
        <v>80</v>
      </c>
      <c r="S12" s="50">
        <f t="shared" si="1"/>
        <v>0.52500000000000002</v>
      </c>
      <c r="T12" s="23" t="s">
        <v>382</v>
      </c>
      <c r="U12" s="24"/>
    </row>
    <row r="13" spans="1:21" s="32" customFormat="1" ht="17.25" customHeight="1" x14ac:dyDescent="0.25">
      <c r="A13" s="20"/>
      <c r="B13" s="51" t="s">
        <v>283</v>
      </c>
      <c r="C13" s="51" t="s">
        <v>284</v>
      </c>
      <c r="D13" s="51" t="s">
        <v>167</v>
      </c>
      <c r="E13" s="51" t="s">
        <v>11</v>
      </c>
      <c r="F13" s="52">
        <v>40844</v>
      </c>
      <c r="G13" s="19" t="s">
        <v>13</v>
      </c>
      <c r="H13" s="19" t="s">
        <v>12</v>
      </c>
      <c r="I13" s="22" t="s">
        <v>65</v>
      </c>
      <c r="J13" s="31">
        <v>7</v>
      </c>
      <c r="K13" s="19">
        <v>7</v>
      </c>
      <c r="L13" s="19" t="s">
        <v>13</v>
      </c>
      <c r="M13" s="19" t="s">
        <v>13</v>
      </c>
      <c r="N13" s="24" t="s">
        <v>14</v>
      </c>
      <c r="O13" s="24" t="s">
        <v>373</v>
      </c>
      <c r="P13" s="27"/>
      <c r="Q13" s="29">
        <f t="shared" si="0"/>
        <v>41</v>
      </c>
      <c r="R13" s="27">
        <v>80</v>
      </c>
      <c r="S13" s="50">
        <f t="shared" si="1"/>
        <v>0.51249999999999996</v>
      </c>
      <c r="T13" s="23" t="s">
        <v>382</v>
      </c>
      <c r="U13" s="24"/>
    </row>
    <row r="14" spans="1:21" s="32" customFormat="1" ht="17.25" customHeight="1" x14ac:dyDescent="0.25">
      <c r="A14" s="20"/>
      <c r="B14" s="51" t="s">
        <v>288</v>
      </c>
      <c r="C14" s="51" t="s">
        <v>183</v>
      </c>
      <c r="D14" s="51" t="s">
        <v>170</v>
      </c>
      <c r="E14" s="51" t="s">
        <v>11</v>
      </c>
      <c r="F14" s="52">
        <v>40884</v>
      </c>
      <c r="G14" s="19" t="s">
        <v>13</v>
      </c>
      <c r="H14" s="19" t="s">
        <v>12</v>
      </c>
      <c r="I14" s="22" t="s">
        <v>65</v>
      </c>
      <c r="J14" s="31">
        <v>7</v>
      </c>
      <c r="K14" s="19">
        <v>7</v>
      </c>
      <c r="L14" s="19" t="s">
        <v>13</v>
      </c>
      <c r="M14" s="19" t="s">
        <v>13</v>
      </c>
      <c r="N14" s="24" t="s">
        <v>14</v>
      </c>
      <c r="O14" s="24" t="s">
        <v>365</v>
      </c>
      <c r="P14" s="27"/>
      <c r="Q14" s="29">
        <f t="shared" si="0"/>
        <v>38</v>
      </c>
      <c r="R14" s="27">
        <v>80</v>
      </c>
      <c r="S14" s="50">
        <f t="shared" si="1"/>
        <v>0.47499999999999998</v>
      </c>
      <c r="T14" s="23" t="s">
        <v>382</v>
      </c>
      <c r="U14" s="24"/>
    </row>
    <row r="15" spans="1:21" s="32" customFormat="1" ht="17.25" customHeight="1" x14ac:dyDescent="0.25">
      <c r="A15" s="20"/>
      <c r="B15" s="51" t="s">
        <v>206</v>
      </c>
      <c r="C15" s="51" t="s">
        <v>182</v>
      </c>
      <c r="D15" s="51" t="s">
        <v>172</v>
      </c>
      <c r="E15" s="51" t="s">
        <v>11</v>
      </c>
      <c r="F15" s="52">
        <v>40655</v>
      </c>
      <c r="G15" s="19" t="s">
        <v>13</v>
      </c>
      <c r="H15" s="19" t="s">
        <v>12</v>
      </c>
      <c r="I15" s="22" t="s">
        <v>65</v>
      </c>
      <c r="J15" s="31">
        <v>7</v>
      </c>
      <c r="K15" s="19">
        <v>7</v>
      </c>
      <c r="L15" s="19" t="s">
        <v>13</v>
      </c>
      <c r="M15" s="19" t="s">
        <v>13</v>
      </c>
      <c r="N15" s="24" t="s">
        <v>14</v>
      </c>
      <c r="O15" s="24" t="s">
        <v>374</v>
      </c>
      <c r="P15" s="27"/>
      <c r="Q15" s="29">
        <f t="shared" si="0"/>
        <v>35</v>
      </c>
      <c r="R15" s="27">
        <v>80</v>
      </c>
      <c r="S15" s="50">
        <f t="shared" si="1"/>
        <v>0.4375</v>
      </c>
      <c r="T15" s="23" t="s">
        <v>382</v>
      </c>
      <c r="U15" s="24"/>
    </row>
    <row r="16" spans="1:21" s="32" customFormat="1" ht="17.25" customHeight="1" x14ac:dyDescent="0.25">
      <c r="A16" s="20"/>
      <c r="B16" s="51" t="s">
        <v>292</v>
      </c>
      <c r="C16" s="51" t="s">
        <v>156</v>
      </c>
      <c r="D16" s="51" t="s">
        <v>141</v>
      </c>
      <c r="E16" s="51" t="s">
        <v>10</v>
      </c>
      <c r="F16" s="52">
        <v>40719</v>
      </c>
      <c r="G16" s="19" t="s">
        <v>13</v>
      </c>
      <c r="H16" s="19" t="s">
        <v>12</v>
      </c>
      <c r="I16" s="22" t="s">
        <v>65</v>
      </c>
      <c r="J16" s="31">
        <v>7</v>
      </c>
      <c r="K16" s="19">
        <v>7</v>
      </c>
      <c r="L16" s="19" t="s">
        <v>13</v>
      </c>
      <c r="M16" s="19" t="s">
        <v>13</v>
      </c>
      <c r="N16" s="24" t="s">
        <v>14</v>
      </c>
      <c r="O16" s="24" t="s">
        <v>344</v>
      </c>
      <c r="P16" s="27"/>
      <c r="Q16" s="29">
        <f t="shared" si="0"/>
        <v>30</v>
      </c>
      <c r="R16" s="27">
        <v>80</v>
      </c>
      <c r="S16" s="50">
        <f t="shared" si="1"/>
        <v>0.375</v>
      </c>
      <c r="T16" s="23" t="s">
        <v>382</v>
      </c>
      <c r="U16" s="24"/>
    </row>
    <row r="17" spans="1:21" s="32" customFormat="1" ht="17.25" customHeight="1" x14ac:dyDescent="0.25">
      <c r="A17" s="20"/>
      <c r="B17" s="51" t="s">
        <v>294</v>
      </c>
      <c r="C17" s="51" t="s">
        <v>192</v>
      </c>
      <c r="D17" s="51" t="s">
        <v>181</v>
      </c>
      <c r="E17" s="51" t="s">
        <v>11</v>
      </c>
      <c r="F17" s="52">
        <v>40583</v>
      </c>
      <c r="G17" s="19" t="s">
        <v>13</v>
      </c>
      <c r="H17" s="19" t="s">
        <v>12</v>
      </c>
      <c r="I17" s="22" t="s">
        <v>65</v>
      </c>
      <c r="J17" s="31">
        <v>7</v>
      </c>
      <c r="K17" s="19">
        <v>7</v>
      </c>
      <c r="L17" s="19" t="s">
        <v>13</v>
      </c>
      <c r="M17" s="19" t="s">
        <v>13</v>
      </c>
      <c r="N17" s="24" t="s">
        <v>14</v>
      </c>
      <c r="O17" s="24" t="s">
        <v>375</v>
      </c>
      <c r="P17" s="27"/>
      <c r="Q17" s="29">
        <f t="shared" si="0"/>
        <v>26</v>
      </c>
      <c r="R17" s="27">
        <v>80</v>
      </c>
      <c r="S17" s="50">
        <f t="shared" si="1"/>
        <v>0.32500000000000001</v>
      </c>
      <c r="T17" s="23" t="s">
        <v>382</v>
      </c>
      <c r="U17" s="24"/>
    </row>
    <row r="18" spans="1:21" s="32" customFormat="1" ht="17.25" customHeight="1" x14ac:dyDescent="0.25">
      <c r="A18" s="20"/>
      <c r="B18" s="51" t="s">
        <v>290</v>
      </c>
      <c r="C18" s="51" t="s">
        <v>184</v>
      </c>
      <c r="D18" s="51" t="s">
        <v>160</v>
      </c>
      <c r="E18" s="51" t="s">
        <v>11</v>
      </c>
      <c r="F18" s="52">
        <v>40747</v>
      </c>
      <c r="G18" s="19" t="s">
        <v>13</v>
      </c>
      <c r="H18" s="19" t="s">
        <v>12</v>
      </c>
      <c r="I18" s="22" t="s">
        <v>65</v>
      </c>
      <c r="J18" s="31">
        <v>7</v>
      </c>
      <c r="K18" s="19">
        <v>7</v>
      </c>
      <c r="L18" s="19" t="s">
        <v>13</v>
      </c>
      <c r="M18" s="19" t="s">
        <v>13</v>
      </c>
      <c r="N18" s="24" t="s">
        <v>14</v>
      </c>
      <c r="O18" s="24" t="s">
        <v>376</v>
      </c>
      <c r="P18" s="27"/>
      <c r="Q18" s="29">
        <f t="shared" si="0"/>
        <v>24</v>
      </c>
      <c r="R18" s="27">
        <v>80</v>
      </c>
      <c r="S18" s="50">
        <f t="shared" si="1"/>
        <v>0.3</v>
      </c>
      <c r="T18" s="23" t="s">
        <v>382</v>
      </c>
      <c r="U18" s="24"/>
    </row>
    <row r="19" spans="1:21" s="32" customFormat="1" ht="17.25" customHeight="1" x14ac:dyDescent="0.25">
      <c r="A19" s="20"/>
      <c r="B19" s="51" t="s">
        <v>285</v>
      </c>
      <c r="C19" s="51" t="s">
        <v>128</v>
      </c>
      <c r="D19" s="51" t="s">
        <v>155</v>
      </c>
      <c r="E19" s="51" t="s">
        <v>10</v>
      </c>
      <c r="F19" s="52">
        <v>40849</v>
      </c>
      <c r="G19" s="19" t="s">
        <v>13</v>
      </c>
      <c r="H19" s="19" t="s">
        <v>12</v>
      </c>
      <c r="I19" s="22" t="s">
        <v>65</v>
      </c>
      <c r="J19" s="31">
        <v>7</v>
      </c>
      <c r="K19" s="19">
        <v>7</v>
      </c>
      <c r="L19" s="19" t="s">
        <v>13</v>
      </c>
      <c r="M19" s="19" t="s">
        <v>13</v>
      </c>
      <c r="N19" s="24" t="s">
        <v>14</v>
      </c>
      <c r="O19" s="24" t="s">
        <v>377</v>
      </c>
      <c r="P19" s="27"/>
      <c r="Q19" s="29">
        <f t="shared" si="0"/>
        <v>23</v>
      </c>
      <c r="R19" s="27">
        <v>80</v>
      </c>
      <c r="S19" s="50">
        <f t="shared" si="1"/>
        <v>0.28749999999999998</v>
      </c>
      <c r="T19" s="23" t="s">
        <v>382</v>
      </c>
      <c r="U19" s="24"/>
    </row>
    <row r="20" spans="1:21" s="32" customFormat="1" ht="17.25" customHeight="1" x14ac:dyDescent="0.25">
      <c r="A20" s="20"/>
      <c r="B20" s="51" t="s">
        <v>280</v>
      </c>
      <c r="C20" s="51" t="s">
        <v>233</v>
      </c>
      <c r="D20" s="51" t="s">
        <v>150</v>
      </c>
      <c r="E20" s="51" t="s">
        <v>10</v>
      </c>
      <c r="F20" s="52">
        <v>40701</v>
      </c>
      <c r="G20" s="19" t="s">
        <v>13</v>
      </c>
      <c r="H20" s="19" t="s">
        <v>12</v>
      </c>
      <c r="I20" s="22" t="s">
        <v>65</v>
      </c>
      <c r="J20" s="31">
        <v>7</v>
      </c>
      <c r="K20" s="19">
        <v>7</v>
      </c>
      <c r="L20" s="19" t="s">
        <v>13</v>
      </c>
      <c r="M20" s="19" t="s">
        <v>13</v>
      </c>
      <c r="N20" s="24" t="s">
        <v>14</v>
      </c>
      <c r="O20" s="24" t="s">
        <v>360</v>
      </c>
      <c r="P20" s="27"/>
      <c r="Q20" s="29">
        <f t="shared" si="0"/>
        <v>22</v>
      </c>
      <c r="R20" s="27">
        <v>80</v>
      </c>
      <c r="S20" s="50">
        <f t="shared" si="1"/>
        <v>0.27500000000000002</v>
      </c>
      <c r="T20" s="23" t="s">
        <v>382</v>
      </c>
      <c r="U20" s="24"/>
    </row>
    <row r="21" spans="1:21" s="32" customFormat="1" ht="17.25" customHeight="1" x14ac:dyDescent="0.25">
      <c r="A21" s="20"/>
      <c r="B21" s="51" t="s">
        <v>287</v>
      </c>
      <c r="C21" s="51" t="s">
        <v>134</v>
      </c>
      <c r="D21" s="51" t="s">
        <v>147</v>
      </c>
      <c r="E21" s="51" t="s">
        <v>10</v>
      </c>
      <c r="F21" s="52">
        <v>40795</v>
      </c>
      <c r="G21" s="19" t="s">
        <v>13</v>
      </c>
      <c r="H21" s="19" t="s">
        <v>12</v>
      </c>
      <c r="I21" s="22" t="s">
        <v>65</v>
      </c>
      <c r="J21" s="31">
        <v>7</v>
      </c>
      <c r="K21" s="19">
        <v>7</v>
      </c>
      <c r="L21" s="19" t="s">
        <v>13</v>
      </c>
      <c r="M21" s="19" t="s">
        <v>13</v>
      </c>
      <c r="N21" s="24" t="s">
        <v>14</v>
      </c>
      <c r="O21" s="24" t="s">
        <v>361</v>
      </c>
      <c r="P21" s="27"/>
      <c r="Q21" s="29">
        <f t="shared" si="0"/>
        <v>19</v>
      </c>
      <c r="R21" s="27">
        <v>80</v>
      </c>
      <c r="S21" s="50">
        <f t="shared" si="1"/>
        <v>0.23749999999999999</v>
      </c>
      <c r="T21" s="23" t="s">
        <v>382</v>
      </c>
      <c r="U21" s="24"/>
    </row>
    <row r="22" spans="1:21" s="32" customFormat="1" ht="17.25" customHeight="1" x14ac:dyDescent="0.25">
      <c r="A22" s="20"/>
      <c r="B22" s="51" t="s">
        <v>293</v>
      </c>
      <c r="C22" s="51" t="s">
        <v>135</v>
      </c>
      <c r="D22" s="51" t="s">
        <v>217</v>
      </c>
      <c r="E22" s="51" t="s">
        <v>10</v>
      </c>
      <c r="F22" s="52">
        <v>40603</v>
      </c>
      <c r="G22" s="19" t="s">
        <v>13</v>
      </c>
      <c r="H22" s="19" t="s">
        <v>12</v>
      </c>
      <c r="I22" s="22" t="s">
        <v>65</v>
      </c>
      <c r="J22" s="31">
        <v>7</v>
      </c>
      <c r="K22" s="19">
        <v>7</v>
      </c>
      <c r="L22" s="19" t="s">
        <v>13</v>
      </c>
      <c r="M22" s="19" t="s">
        <v>13</v>
      </c>
      <c r="N22" s="24" t="s">
        <v>14</v>
      </c>
      <c r="O22" s="24" t="s">
        <v>378</v>
      </c>
      <c r="P22" s="27"/>
      <c r="Q22" s="29">
        <f t="shared" si="0"/>
        <v>18</v>
      </c>
      <c r="R22" s="27">
        <v>80</v>
      </c>
      <c r="S22" s="50">
        <f t="shared" si="1"/>
        <v>0.22500000000000001</v>
      </c>
      <c r="T22" s="23" t="s">
        <v>382</v>
      </c>
      <c r="U22" s="24"/>
    </row>
    <row r="23" spans="1:21" s="32" customFormat="1" ht="17.25" customHeight="1" x14ac:dyDescent="0.25">
      <c r="A23" s="20"/>
      <c r="B23" s="51" t="s">
        <v>279</v>
      </c>
      <c r="C23" s="51" t="s">
        <v>243</v>
      </c>
      <c r="D23" s="51" t="s">
        <v>166</v>
      </c>
      <c r="E23" s="51" t="s">
        <v>11</v>
      </c>
      <c r="F23" s="52">
        <v>40841</v>
      </c>
      <c r="G23" s="19" t="s">
        <v>13</v>
      </c>
      <c r="H23" s="19" t="s">
        <v>12</v>
      </c>
      <c r="I23" s="22" t="s">
        <v>65</v>
      </c>
      <c r="J23" s="31">
        <v>7</v>
      </c>
      <c r="K23" s="19">
        <v>7</v>
      </c>
      <c r="L23" s="19" t="s">
        <v>13</v>
      </c>
      <c r="M23" s="19" t="s">
        <v>13</v>
      </c>
      <c r="N23" s="24" t="s">
        <v>14</v>
      </c>
      <c r="O23" s="24" t="s">
        <v>379</v>
      </c>
      <c r="P23" s="27"/>
      <c r="Q23" s="29">
        <f t="shared" si="0"/>
        <v>17</v>
      </c>
      <c r="R23" s="27">
        <v>80</v>
      </c>
      <c r="S23" s="50">
        <f t="shared" si="1"/>
        <v>0.21249999999999999</v>
      </c>
      <c r="T23" s="23" t="s">
        <v>382</v>
      </c>
      <c r="U23" s="24"/>
    </row>
    <row r="24" spans="1:21" s="32" customFormat="1" ht="17.25" customHeight="1" x14ac:dyDescent="0.25">
      <c r="A24" s="20"/>
      <c r="B24" s="51" t="s">
        <v>295</v>
      </c>
      <c r="C24" s="51" t="s">
        <v>296</v>
      </c>
      <c r="D24" s="51" t="s">
        <v>198</v>
      </c>
      <c r="E24" s="51" t="s">
        <v>11</v>
      </c>
      <c r="F24" s="52">
        <v>40578</v>
      </c>
      <c r="G24" s="19" t="s">
        <v>13</v>
      </c>
      <c r="H24" s="19" t="s">
        <v>12</v>
      </c>
      <c r="I24" s="22" t="s">
        <v>65</v>
      </c>
      <c r="J24" s="31">
        <v>7</v>
      </c>
      <c r="K24" s="19">
        <v>7</v>
      </c>
      <c r="L24" s="19" t="s">
        <v>13</v>
      </c>
      <c r="M24" s="19" t="s">
        <v>13</v>
      </c>
      <c r="N24" s="24" t="s">
        <v>14</v>
      </c>
      <c r="O24" s="24" t="s">
        <v>342</v>
      </c>
      <c r="P24" s="27"/>
      <c r="Q24" s="29">
        <f t="shared" si="0"/>
        <v>15</v>
      </c>
      <c r="R24" s="27">
        <v>80</v>
      </c>
      <c r="S24" s="50">
        <f t="shared" si="1"/>
        <v>0.1875</v>
      </c>
      <c r="T24" s="23" t="s">
        <v>382</v>
      </c>
      <c r="U24" s="24"/>
    </row>
    <row r="25" spans="1:21" s="32" customFormat="1" ht="17.25" customHeight="1" x14ac:dyDescent="0.25">
      <c r="A25" s="20"/>
      <c r="B25" s="51" t="s">
        <v>289</v>
      </c>
      <c r="C25" s="51" t="s">
        <v>186</v>
      </c>
      <c r="D25" s="51" t="s">
        <v>188</v>
      </c>
      <c r="E25" s="51" t="s">
        <v>10</v>
      </c>
      <c r="F25" s="52">
        <v>40857</v>
      </c>
      <c r="G25" s="19" t="s">
        <v>13</v>
      </c>
      <c r="H25" s="19" t="s">
        <v>12</v>
      </c>
      <c r="I25" s="22" t="s">
        <v>65</v>
      </c>
      <c r="J25" s="31">
        <v>7</v>
      </c>
      <c r="K25" s="19">
        <v>7</v>
      </c>
      <c r="L25" s="19" t="s">
        <v>13</v>
      </c>
      <c r="M25" s="19" t="s">
        <v>13</v>
      </c>
      <c r="N25" s="24" t="s">
        <v>14</v>
      </c>
      <c r="O25" s="24" t="s">
        <v>380</v>
      </c>
      <c r="P25" s="27"/>
      <c r="Q25" s="29">
        <f t="shared" si="0"/>
        <v>10</v>
      </c>
      <c r="R25" s="27">
        <v>80</v>
      </c>
      <c r="S25" s="50">
        <f t="shared" si="1"/>
        <v>0.125</v>
      </c>
      <c r="T25" s="23" t="s">
        <v>382</v>
      </c>
      <c r="U25" s="24"/>
    </row>
    <row r="26" spans="1:21" s="32" customFormat="1" ht="17.25" customHeight="1" x14ac:dyDescent="0.25">
      <c r="A26" s="20"/>
      <c r="B26" s="51" t="s">
        <v>282</v>
      </c>
      <c r="C26" s="51" t="s">
        <v>135</v>
      </c>
      <c r="D26" s="51" t="s">
        <v>143</v>
      </c>
      <c r="E26" s="51" t="s">
        <v>10</v>
      </c>
      <c r="F26" s="52">
        <v>40648</v>
      </c>
      <c r="G26" s="19" t="s">
        <v>13</v>
      </c>
      <c r="H26" s="19" t="s">
        <v>12</v>
      </c>
      <c r="I26" s="22" t="s">
        <v>65</v>
      </c>
      <c r="J26" s="31">
        <v>7</v>
      </c>
      <c r="K26" s="19">
        <v>7</v>
      </c>
      <c r="L26" s="19" t="s">
        <v>13</v>
      </c>
      <c r="M26" s="19" t="s">
        <v>13</v>
      </c>
      <c r="N26" s="24" t="s">
        <v>14</v>
      </c>
      <c r="O26" s="24" t="s">
        <v>381</v>
      </c>
      <c r="P26" s="27"/>
      <c r="Q26" s="29">
        <f t="shared" si="0"/>
        <v>9</v>
      </c>
      <c r="R26" s="27">
        <v>80</v>
      </c>
      <c r="S26" s="50">
        <f t="shared" si="1"/>
        <v>0.1125</v>
      </c>
      <c r="T26" s="23" t="s">
        <v>382</v>
      </c>
      <c r="U26" s="24"/>
    </row>
  </sheetData>
  <sheetProtection formatCells="0" formatColumns="0" formatRows="0" sort="0"/>
  <autoFilter ref="B6:T26">
    <sortState ref="B7:T26">
      <sortCondition descending="1" ref="S6:S26"/>
    </sortState>
  </autoFilter>
  <sortState ref="A7:U17">
    <sortCondition descending="1" ref="Q7:Q17"/>
  </sortState>
  <mergeCells count="1">
    <mergeCell ref="A2:T3"/>
  </mergeCells>
  <phoneticPr fontId="18" type="noConversion"/>
  <dataValidations count="4">
    <dataValidation type="list" allowBlank="1" showInputMessage="1" showErrorMessage="1" sqref="E7:E26">
      <formula1>sex</formula1>
    </dataValidation>
    <dataValidation type="list" allowBlank="1" showInputMessage="1" showErrorMessage="1" sqref="N7:N26">
      <formula1>type</formula1>
    </dataValidation>
    <dataValidation type="list" allowBlank="1" showInputMessage="1" showErrorMessage="1" sqref="G7:H26 L7:M26">
      <formula1>rf</formula1>
    </dataValidation>
    <dataValidation type="list" allowBlank="1" showInputMessage="1" showErrorMessage="1" sqref="I7:I26">
      <formula1>municipal</formula1>
    </dataValidation>
  </dataValidations>
  <pageMargins left="0.25" right="0.25" top="0.75" bottom="0.75" header="0.3" footer="0.3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3"/>
  <sheetViews>
    <sheetView showGridLines="0" zoomScaleNormal="100" workbookViewId="0">
      <pane ySplit="6" topLeftCell="A7" activePane="bottomLeft" state="frozen"/>
      <selection pane="bottomLeft" activeCell="D19" sqref="D19"/>
    </sheetView>
  </sheetViews>
  <sheetFormatPr defaultRowHeight="12.75" x14ac:dyDescent="0.2"/>
  <cols>
    <col min="1" max="1" width="7.140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3.5703125" style="14" hidden="1" customWidth="1"/>
    <col min="6" max="7" width="13.28515625" style="30" hidden="1" customWidth="1"/>
    <col min="8" max="8" width="9.140625" style="13" hidden="1" customWidth="1"/>
    <col min="9" max="9" width="11.85546875" style="15" hidden="1" customWidth="1"/>
    <col min="10" max="10" width="15.28515625" style="14" hidden="1" customWidth="1"/>
    <col min="11" max="11" width="1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51" customHeight="1" x14ac:dyDescent="0.2">
      <c r="A1" s="13"/>
      <c r="B1" s="14"/>
      <c r="C1" s="14"/>
      <c r="D1" s="14"/>
      <c r="E1" s="14"/>
      <c r="F1" s="30"/>
      <c r="G1" s="30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122</v>
      </c>
    </row>
    <row r="2" spans="1:21" s="10" customFormat="1" ht="16.5" customHeigh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4"/>
      <c r="H4" s="41"/>
      <c r="I4" s="41"/>
      <c r="J4" s="41" t="s">
        <v>112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5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303</v>
      </c>
      <c r="C7" s="51" t="s">
        <v>190</v>
      </c>
      <c r="D7" s="51" t="s">
        <v>167</v>
      </c>
      <c r="E7" s="51" t="s">
        <v>11</v>
      </c>
      <c r="F7" s="52">
        <v>40157</v>
      </c>
      <c r="G7" s="19" t="s">
        <v>13</v>
      </c>
      <c r="H7" s="19" t="s">
        <v>12</v>
      </c>
      <c r="I7" s="22" t="s">
        <v>65</v>
      </c>
      <c r="J7" s="31">
        <v>7</v>
      </c>
      <c r="K7" s="19">
        <v>8</v>
      </c>
      <c r="L7" s="19" t="s">
        <v>13</v>
      </c>
      <c r="M7" s="19" t="s">
        <v>13</v>
      </c>
      <c r="N7" s="24" t="s">
        <v>6</v>
      </c>
      <c r="O7" s="24" t="s">
        <v>363</v>
      </c>
      <c r="P7" s="27"/>
      <c r="Q7" s="29">
        <f t="shared" ref="Q7:Q13" si="0">O7+P7</f>
        <v>69</v>
      </c>
      <c r="R7" s="27">
        <v>100</v>
      </c>
      <c r="S7" s="50">
        <f t="shared" ref="S7:S13" si="1">Q7/R7</f>
        <v>0.69</v>
      </c>
      <c r="T7" s="23" t="s">
        <v>351</v>
      </c>
      <c r="U7" s="24"/>
    </row>
    <row r="8" spans="1:21" s="32" customFormat="1" ht="17.25" customHeight="1" x14ac:dyDescent="0.25">
      <c r="A8" s="20"/>
      <c r="B8" s="51" t="s">
        <v>300</v>
      </c>
      <c r="C8" s="51" t="s">
        <v>159</v>
      </c>
      <c r="D8" s="51" t="s">
        <v>301</v>
      </c>
      <c r="E8" s="51" t="s">
        <v>11</v>
      </c>
      <c r="F8" s="52">
        <v>40157</v>
      </c>
      <c r="G8" s="19" t="s">
        <v>13</v>
      </c>
      <c r="H8" s="19" t="s">
        <v>12</v>
      </c>
      <c r="I8" s="22" t="s">
        <v>65</v>
      </c>
      <c r="J8" s="31">
        <v>7</v>
      </c>
      <c r="K8" s="19">
        <v>8</v>
      </c>
      <c r="L8" s="19" t="s">
        <v>13</v>
      </c>
      <c r="M8" s="19" t="s">
        <v>13</v>
      </c>
      <c r="N8" s="24" t="s">
        <v>7</v>
      </c>
      <c r="O8" s="24" t="s">
        <v>364</v>
      </c>
      <c r="P8" s="27"/>
      <c r="Q8" s="29">
        <f t="shared" si="0"/>
        <v>51</v>
      </c>
      <c r="R8" s="27">
        <v>100</v>
      </c>
      <c r="S8" s="50">
        <f t="shared" si="1"/>
        <v>0.51</v>
      </c>
      <c r="T8" s="23" t="s">
        <v>351</v>
      </c>
      <c r="U8" s="24"/>
    </row>
    <row r="9" spans="1:21" s="32" customFormat="1" ht="17.25" customHeight="1" x14ac:dyDescent="0.25">
      <c r="A9" s="20"/>
      <c r="B9" s="51" t="s">
        <v>304</v>
      </c>
      <c r="C9" s="51" t="s">
        <v>165</v>
      </c>
      <c r="D9" s="51" t="s">
        <v>175</v>
      </c>
      <c r="E9" s="51" t="s">
        <v>11</v>
      </c>
      <c r="F9" s="52">
        <v>40199</v>
      </c>
      <c r="G9" s="19" t="s">
        <v>13</v>
      </c>
      <c r="H9" s="19" t="s">
        <v>12</v>
      </c>
      <c r="I9" s="22" t="s">
        <v>65</v>
      </c>
      <c r="J9" s="31">
        <v>7</v>
      </c>
      <c r="K9" s="19">
        <v>8</v>
      </c>
      <c r="L9" s="19" t="s">
        <v>13</v>
      </c>
      <c r="M9" s="19" t="s">
        <v>13</v>
      </c>
      <c r="N9" s="24" t="s">
        <v>14</v>
      </c>
      <c r="O9" s="24" t="s">
        <v>365</v>
      </c>
      <c r="P9" s="27"/>
      <c r="Q9" s="29">
        <f t="shared" si="0"/>
        <v>38</v>
      </c>
      <c r="R9" s="27">
        <v>100</v>
      </c>
      <c r="S9" s="50">
        <f t="shared" si="1"/>
        <v>0.38</v>
      </c>
      <c r="T9" s="23" t="s">
        <v>351</v>
      </c>
      <c r="U9" s="24"/>
    </row>
    <row r="10" spans="1:21" s="32" customFormat="1" ht="17.25" customHeight="1" x14ac:dyDescent="0.25">
      <c r="A10" s="20"/>
      <c r="B10" s="51" t="s">
        <v>307</v>
      </c>
      <c r="C10" s="51" t="s">
        <v>132</v>
      </c>
      <c r="D10" s="51" t="s">
        <v>193</v>
      </c>
      <c r="E10" s="51" t="s">
        <v>11</v>
      </c>
      <c r="F10" s="52">
        <v>40455</v>
      </c>
      <c r="G10" s="19" t="s">
        <v>13</v>
      </c>
      <c r="H10" s="19" t="s">
        <v>12</v>
      </c>
      <c r="I10" s="22" t="s">
        <v>65</v>
      </c>
      <c r="J10" s="31">
        <v>7</v>
      </c>
      <c r="K10" s="19">
        <v>8</v>
      </c>
      <c r="L10" s="19" t="s">
        <v>13</v>
      </c>
      <c r="M10" s="19" t="s">
        <v>13</v>
      </c>
      <c r="N10" s="24" t="s">
        <v>14</v>
      </c>
      <c r="O10" s="24" t="s">
        <v>366</v>
      </c>
      <c r="P10" s="27"/>
      <c r="Q10" s="29">
        <f t="shared" si="0"/>
        <v>34</v>
      </c>
      <c r="R10" s="27">
        <v>100</v>
      </c>
      <c r="S10" s="50">
        <f t="shared" si="1"/>
        <v>0.34</v>
      </c>
      <c r="T10" s="23" t="s">
        <v>351</v>
      </c>
      <c r="U10" s="24"/>
    </row>
    <row r="11" spans="1:21" s="32" customFormat="1" ht="17.25" customHeight="1" x14ac:dyDescent="0.25">
      <c r="A11" s="20"/>
      <c r="B11" s="51" t="s">
        <v>308</v>
      </c>
      <c r="C11" s="51" t="s">
        <v>243</v>
      </c>
      <c r="D11" s="51" t="s">
        <v>144</v>
      </c>
      <c r="E11" s="51" t="s">
        <v>11</v>
      </c>
      <c r="F11" s="52">
        <v>40370</v>
      </c>
      <c r="G11" s="19" t="s">
        <v>13</v>
      </c>
      <c r="H11" s="19" t="s">
        <v>12</v>
      </c>
      <c r="I11" s="22" t="s">
        <v>65</v>
      </c>
      <c r="J11" s="31">
        <v>7</v>
      </c>
      <c r="K11" s="19">
        <v>8</v>
      </c>
      <c r="L11" s="19" t="s">
        <v>13</v>
      </c>
      <c r="M11" s="19" t="s">
        <v>13</v>
      </c>
      <c r="N11" s="24" t="s">
        <v>14</v>
      </c>
      <c r="O11" s="56">
        <v>17</v>
      </c>
      <c r="P11" s="57"/>
      <c r="Q11" s="29">
        <f t="shared" si="0"/>
        <v>17</v>
      </c>
      <c r="R11" s="27">
        <v>100</v>
      </c>
      <c r="S11" s="50">
        <f t="shared" si="1"/>
        <v>0.17</v>
      </c>
      <c r="T11" s="23" t="s">
        <v>351</v>
      </c>
      <c r="U11" s="24"/>
    </row>
    <row r="12" spans="1:21" s="32" customFormat="1" ht="17.25" customHeight="1" x14ac:dyDescent="0.25">
      <c r="A12" s="20"/>
      <c r="B12" s="51" t="s">
        <v>306</v>
      </c>
      <c r="C12" s="51" t="s">
        <v>154</v>
      </c>
      <c r="D12" s="51" t="s">
        <v>158</v>
      </c>
      <c r="E12" s="51" t="s">
        <v>10</v>
      </c>
      <c r="F12" s="52">
        <v>40273</v>
      </c>
      <c r="G12" s="19" t="s">
        <v>13</v>
      </c>
      <c r="H12" s="19" t="s">
        <v>12</v>
      </c>
      <c r="I12" s="22" t="s">
        <v>65</v>
      </c>
      <c r="J12" s="31">
        <v>7</v>
      </c>
      <c r="K12" s="19">
        <v>8</v>
      </c>
      <c r="L12" s="19" t="s">
        <v>13</v>
      </c>
      <c r="M12" s="19" t="s">
        <v>13</v>
      </c>
      <c r="N12" s="24" t="s">
        <v>14</v>
      </c>
      <c r="O12" s="24" t="s">
        <v>367</v>
      </c>
      <c r="P12" s="27"/>
      <c r="Q12" s="29">
        <f t="shared" si="0"/>
        <v>16</v>
      </c>
      <c r="R12" s="27">
        <v>100</v>
      </c>
      <c r="S12" s="50">
        <f t="shared" si="1"/>
        <v>0.16</v>
      </c>
      <c r="T12" s="23" t="s">
        <v>351</v>
      </c>
      <c r="U12" s="24"/>
    </row>
    <row r="13" spans="1:21" ht="15.75" x14ac:dyDescent="0.25">
      <c r="A13" s="54"/>
      <c r="B13" s="51" t="s">
        <v>305</v>
      </c>
      <c r="C13" s="51" t="s">
        <v>210</v>
      </c>
      <c r="D13" s="51" t="s">
        <v>204</v>
      </c>
      <c r="E13" s="51" t="s">
        <v>10</v>
      </c>
      <c r="F13" s="52">
        <v>40381</v>
      </c>
      <c r="G13" s="19" t="s">
        <v>13</v>
      </c>
      <c r="H13" s="19" t="s">
        <v>12</v>
      </c>
      <c r="I13" s="22" t="s">
        <v>65</v>
      </c>
      <c r="J13" s="31">
        <v>7</v>
      </c>
      <c r="K13" s="19">
        <v>8</v>
      </c>
      <c r="L13" s="19" t="s">
        <v>13</v>
      </c>
      <c r="M13" s="19" t="s">
        <v>13</v>
      </c>
      <c r="N13" s="24" t="s">
        <v>14</v>
      </c>
      <c r="O13" s="24" t="s">
        <v>368</v>
      </c>
      <c r="P13" s="27"/>
      <c r="Q13" s="29">
        <f t="shared" si="0"/>
        <v>3</v>
      </c>
      <c r="R13" s="27">
        <v>100</v>
      </c>
      <c r="S13" s="50">
        <f t="shared" si="1"/>
        <v>0.03</v>
      </c>
      <c r="T13" s="23" t="s">
        <v>351</v>
      </c>
      <c r="U13" s="54"/>
    </row>
  </sheetData>
  <sheetProtection formatCells="0" formatColumns="0" formatRows="0" sort="0"/>
  <autoFilter ref="B6:T13">
    <sortState ref="B7:T13">
      <sortCondition descending="1" ref="S6:S13"/>
    </sortState>
  </autoFilter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N7:N13">
      <formula1>type</formula1>
    </dataValidation>
    <dataValidation type="list" allowBlank="1" showInputMessage="1" showErrorMessage="1" sqref="I7:I13">
      <formula1>municipal</formula1>
    </dataValidation>
    <dataValidation type="list" allowBlank="1" showInputMessage="1" showErrorMessage="1" sqref="L7:M13 G7:H13">
      <formula1>rf</formula1>
    </dataValidation>
    <dataValidation type="list" allowBlank="1" showInputMessage="1" showErrorMessage="1" sqref="E7:E13">
      <formula1>sex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showGridLines="0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9.140625" style="13"/>
    <col min="2" max="2" width="17.7109375" style="14" customWidth="1"/>
    <col min="3" max="3" width="16.140625" style="14" customWidth="1"/>
    <col min="4" max="4" width="17.28515625" style="14" customWidth="1"/>
    <col min="5" max="5" width="13.28515625" style="14" hidden="1" customWidth="1"/>
    <col min="6" max="6" width="13.28515625" style="30" hidden="1" customWidth="1"/>
    <col min="7" max="8" width="9.140625" style="13" hidden="1" customWidth="1"/>
    <col min="9" max="9" width="11.85546875" style="15" hidden="1" customWidth="1"/>
    <col min="10" max="10" width="15.28515625" style="14" hidden="1" customWidth="1"/>
    <col min="11" max="11" width="16.8554687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56.25" customHeight="1" x14ac:dyDescent="0.2">
      <c r="A1" s="13"/>
      <c r="B1" s="14"/>
      <c r="C1" s="14"/>
      <c r="D1" s="14"/>
      <c r="E1" s="14"/>
      <c r="F1" s="30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123</v>
      </c>
    </row>
    <row r="2" spans="1:21" s="10" customForma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113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5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297</v>
      </c>
      <c r="C7" s="51" t="s">
        <v>255</v>
      </c>
      <c r="D7" s="51" t="s">
        <v>148</v>
      </c>
      <c r="E7" s="51" t="s">
        <v>11</v>
      </c>
      <c r="F7" s="52">
        <v>40000</v>
      </c>
      <c r="G7" s="19" t="s">
        <v>13</v>
      </c>
      <c r="H7" s="19" t="s">
        <v>12</v>
      </c>
      <c r="I7" s="22" t="s">
        <v>65</v>
      </c>
      <c r="J7" s="31">
        <v>7</v>
      </c>
      <c r="K7" s="19">
        <v>9</v>
      </c>
      <c r="L7" s="19" t="s">
        <v>13</v>
      </c>
      <c r="M7" s="19" t="s">
        <v>13</v>
      </c>
      <c r="N7" s="24" t="s">
        <v>14</v>
      </c>
      <c r="O7" s="24" t="s">
        <v>361</v>
      </c>
      <c r="P7" s="27"/>
      <c r="Q7" s="29">
        <f t="shared" ref="Q7:Q8" si="0">O7+P7</f>
        <v>19</v>
      </c>
      <c r="R7" s="27">
        <v>100</v>
      </c>
      <c r="S7" s="50">
        <f t="shared" ref="S7:S8" si="1">Q7/R7</f>
        <v>0.19</v>
      </c>
      <c r="T7" s="24" t="s">
        <v>362</v>
      </c>
      <c r="U7" s="24"/>
    </row>
    <row r="8" spans="1:21" s="32" customFormat="1" ht="17.25" customHeight="1" x14ac:dyDescent="0.25">
      <c r="A8" s="20"/>
      <c r="B8" s="51" t="s">
        <v>309</v>
      </c>
      <c r="C8" s="51" t="s">
        <v>180</v>
      </c>
      <c r="D8" s="51" t="s">
        <v>215</v>
      </c>
      <c r="E8" s="51" t="s">
        <v>11</v>
      </c>
      <c r="F8" s="52">
        <v>40004</v>
      </c>
      <c r="G8" s="19" t="s">
        <v>13</v>
      </c>
      <c r="H8" s="19" t="s">
        <v>12</v>
      </c>
      <c r="I8" s="22" t="s">
        <v>65</v>
      </c>
      <c r="J8" s="31">
        <v>7</v>
      </c>
      <c r="K8" s="19">
        <v>9</v>
      </c>
      <c r="L8" s="19" t="s">
        <v>13</v>
      </c>
      <c r="M8" s="19" t="s">
        <v>13</v>
      </c>
      <c r="N8" s="24" t="s">
        <v>14</v>
      </c>
      <c r="O8" s="24" t="s">
        <v>342</v>
      </c>
      <c r="P8" s="27"/>
      <c r="Q8" s="29">
        <f t="shared" si="0"/>
        <v>15</v>
      </c>
      <c r="R8" s="27">
        <v>100</v>
      </c>
      <c r="S8" s="50">
        <f t="shared" si="1"/>
        <v>0.15</v>
      </c>
      <c r="T8" s="24" t="s">
        <v>362</v>
      </c>
      <c r="U8" s="24"/>
    </row>
  </sheetData>
  <sheetProtection formatCells="0" formatColumns="0" formatRows="0" sort="0"/>
  <autoFilter ref="B6:T8"/>
  <sortState ref="A7:U19">
    <sortCondition descending="1" ref="Q7:Q19"/>
  </sortState>
  <mergeCells count="1">
    <mergeCell ref="A2:T3"/>
  </mergeCells>
  <dataValidations count="4">
    <dataValidation type="list" allowBlank="1" showInputMessage="1" showErrorMessage="1" sqref="E7:E8">
      <formula1>sex</formula1>
    </dataValidation>
    <dataValidation type="list" allowBlank="1" showInputMessage="1" showErrorMessage="1" sqref="N7:N8">
      <formula1>type</formula1>
    </dataValidation>
    <dataValidation type="list" allowBlank="1" showInputMessage="1" showErrorMessage="1" sqref="G7:H8 L7:M8">
      <formula1>rf</formula1>
    </dataValidation>
    <dataValidation type="list" allowBlank="1" showInputMessage="1" showErrorMessage="1" sqref="I7:I8">
      <formula1>municipal</formula1>
    </dataValidation>
  </dataValidations>
  <pageMargins left="0.25" right="0.25" top="0.75" bottom="0.75" header="0.3" footer="0.3"/>
  <pageSetup paperSize="9" scale="58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showGridLines="0" topLeftCell="C1" zoomScale="90" zoomScaleNormal="90" workbookViewId="0">
      <pane ySplit="6" topLeftCell="A7" activePane="bottomLeft" state="frozen"/>
      <selection pane="bottomLeft" activeCell="V13" sqref="V13"/>
    </sheetView>
  </sheetViews>
  <sheetFormatPr defaultRowHeight="12.75" x14ac:dyDescent="0.2"/>
  <cols>
    <col min="1" max="1" width="4.28515625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8.5703125" style="14" hidden="1" customWidth="1"/>
    <col min="6" max="6" width="13.28515625" style="30" hidden="1" customWidth="1"/>
    <col min="7" max="8" width="9.140625" style="13" hidden="1" customWidth="1"/>
    <col min="9" max="9" width="11.85546875" style="15" hidden="1" customWidth="1"/>
    <col min="10" max="10" width="15.28515625" style="14" hidden="1" customWidth="1"/>
    <col min="11" max="11" width="16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1.5" customHeight="1" x14ac:dyDescent="0.2">
      <c r="A1" s="13"/>
      <c r="B1" s="14"/>
      <c r="C1" s="14"/>
      <c r="D1" s="14"/>
      <c r="E1" s="14"/>
      <c r="F1" s="30"/>
      <c r="G1" s="13"/>
      <c r="H1" s="13"/>
      <c r="I1" s="15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124</v>
      </c>
    </row>
    <row r="2" spans="1:21" s="10" customFormat="1" ht="16.5" customHeight="1" x14ac:dyDescent="0.2">
      <c r="A2" s="60" t="s">
        <v>118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1"/>
      <c r="J4" s="41" t="s">
        <v>114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5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315</v>
      </c>
      <c r="C7" s="51" t="s">
        <v>171</v>
      </c>
      <c r="D7" s="51" t="s">
        <v>167</v>
      </c>
      <c r="E7" s="51" t="s">
        <v>11</v>
      </c>
      <c r="F7" s="52">
        <v>39603</v>
      </c>
      <c r="G7" s="19" t="s">
        <v>13</v>
      </c>
      <c r="H7" s="19" t="s">
        <v>12</v>
      </c>
      <c r="I7" s="20" t="s">
        <v>65</v>
      </c>
      <c r="J7" s="31">
        <v>7</v>
      </c>
      <c r="K7" s="19">
        <v>10</v>
      </c>
      <c r="L7" s="19" t="s">
        <v>13</v>
      </c>
      <c r="M7" s="19" t="s">
        <v>13</v>
      </c>
      <c r="N7" s="27" t="s">
        <v>353</v>
      </c>
      <c r="O7" s="24" t="s">
        <v>354</v>
      </c>
      <c r="P7" s="22"/>
      <c r="Q7" s="24" t="s">
        <v>354</v>
      </c>
      <c r="R7" s="27">
        <v>100</v>
      </c>
      <c r="S7" s="50">
        <f t="shared" ref="S7:S17" si="0">Q7/R7</f>
        <v>0.47</v>
      </c>
      <c r="T7" s="24" t="s">
        <v>351</v>
      </c>
      <c r="U7" s="24"/>
    </row>
    <row r="8" spans="1:21" s="32" customFormat="1" ht="17.25" customHeight="1" x14ac:dyDescent="0.25">
      <c r="A8" s="20"/>
      <c r="B8" s="51" t="s">
        <v>317</v>
      </c>
      <c r="C8" s="51" t="s">
        <v>298</v>
      </c>
      <c r="D8" s="51" t="s">
        <v>170</v>
      </c>
      <c r="E8" s="51" t="s">
        <v>11</v>
      </c>
      <c r="F8" s="52">
        <v>39750</v>
      </c>
      <c r="G8" s="19" t="s">
        <v>13</v>
      </c>
      <c r="H8" s="19" t="s">
        <v>12</v>
      </c>
      <c r="I8" s="20" t="s">
        <v>65</v>
      </c>
      <c r="J8" s="31">
        <v>7</v>
      </c>
      <c r="K8" s="19">
        <v>10</v>
      </c>
      <c r="L8" s="19" t="s">
        <v>13</v>
      </c>
      <c r="M8" s="19" t="s">
        <v>13</v>
      </c>
      <c r="N8" s="27" t="s">
        <v>353</v>
      </c>
      <c r="O8" s="24" t="s">
        <v>355</v>
      </c>
      <c r="P8" s="22"/>
      <c r="Q8" s="24" t="s">
        <v>355</v>
      </c>
      <c r="R8" s="27">
        <v>100</v>
      </c>
      <c r="S8" s="50">
        <f t="shared" si="0"/>
        <v>0.39</v>
      </c>
      <c r="T8" s="24" t="s">
        <v>351</v>
      </c>
      <c r="U8" s="24"/>
    </row>
    <row r="9" spans="1:21" s="32" customFormat="1" ht="17.25" customHeight="1" x14ac:dyDescent="0.25">
      <c r="A9" s="20"/>
      <c r="B9" s="51" t="s">
        <v>313</v>
      </c>
      <c r="C9" s="51" t="s">
        <v>139</v>
      </c>
      <c r="D9" s="51" t="s">
        <v>195</v>
      </c>
      <c r="E9" s="51" t="s">
        <v>11</v>
      </c>
      <c r="F9" s="52">
        <v>39447</v>
      </c>
      <c r="G9" s="19" t="s">
        <v>13</v>
      </c>
      <c r="H9" s="19" t="s">
        <v>12</v>
      </c>
      <c r="I9" s="20" t="s">
        <v>65</v>
      </c>
      <c r="J9" s="31">
        <v>7</v>
      </c>
      <c r="K9" s="19">
        <v>10</v>
      </c>
      <c r="L9" s="19" t="s">
        <v>13</v>
      </c>
      <c r="M9" s="19" t="s">
        <v>13</v>
      </c>
      <c r="N9" s="27" t="s">
        <v>353</v>
      </c>
      <c r="O9" s="24" t="s">
        <v>356</v>
      </c>
      <c r="P9" s="22"/>
      <c r="Q9" s="24" t="s">
        <v>356</v>
      </c>
      <c r="R9" s="27">
        <v>100</v>
      </c>
      <c r="S9" s="50">
        <f t="shared" si="0"/>
        <v>0.37</v>
      </c>
      <c r="T9" s="24" t="s">
        <v>351</v>
      </c>
      <c r="U9" s="24"/>
    </row>
    <row r="10" spans="1:21" s="32" customFormat="1" ht="17.25" customHeight="1" x14ac:dyDescent="0.25">
      <c r="A10" s="20"/>
      <c r="B10" s="51" t="s">
        <v>311</v>
      </c>
      <c r="C10" s="51" t="s">
        <v>140</v>
      </c>
      <c r="D10" s="51" t="s">
        <v>162</v>
      </c>
      <c r="E10" s="51" t="s">
        <v>11</v>
      </c>
      <c r="F10" s="52">
        <v>39761</v>
      </c>
      <c r="G10" s="19" t="s">
        <v>13</v>
      </c>
      <c r="H10" s="19" t="s">
        <v>12</v>
      </c>
      <c r="I10" s="20" t="s">
        <v>65</v>
      </c>
      <c r="J10" s="31">
        <v>7</v>
      </c>
      <c r="K10" s="19">
        <v>10</v>
      </c>
      <c r="L10" s="19" t="s">
        <v>13</v>
      </c>
      <c r="M10" s="19" t="s">
        <v>13</v>
      </c>
      <c r="N10" s="27" t="s">
        <v>353</v>
      </c>
      <c r="O10" s="24" t="s">
        <v>357</v>
      </c>
      <c r="P10" s="22"/>
      <c r="Q10" s="24" t="s">
        <v>357</v>
      </c>
      <c r="R10" s="27">
        <v>100</v>
      </c>
      <c r="S10" s="50">
        <f t="shared" si="0"/>
        <v>0.32</v>
      </c>
      <c r="T10" s="24" t="s">
        <v>351</v>
      </c>
      <c r="U10" s="24"/>
    </row>
    <row r="11" spans="1:21" s="32" customFormat="1" ht="17.25" customHeight="1" x14ac:dyDescent="0.25">
      <c r="A11" s="20"/>
      <c r="B11" s="51" t="s">
        <v>276</v>
      </c>
      <c r="C11" s="51" t="s">
        <v>176</v>
      </c>
      <c r="D11" s="51" t="s">
        <v>158</v>
      </c>
      <c r="E11" s="51" t="s">
        <v>10</v>
      </c>
      <c r="F11" s="52">
        <v>39464</v>
      </c>
      <c r="G11" s="19" t="s">
        <v>13</v>
      </c>
      <c r="H11" s="19" t="s">
        <v>12</v>
      </c>
      <c r="I11" s="20" t="s">
        <v>65</v>
      </c>
      <c r="J11" s="31">
        <v>7</v>
      </c>
      <c r="K11" s="19">
        <v>10</v>
      </c>
      <c r="L11" s="19" t="s">
        <v>13</v>
      </c>
      <c r="M11" s="19" t="s">
        <v>13</v>
      </c>
      <c r="N11" s="27" t="s">
        <v>353</v>
      </c>
      <c r="O11" s="24" t="s">
        <v>358</v>
      </c>
      <c r="P11" s="22"/>
      <c r="Q11" s="24" t="s">
        <v>358</v>
      </c>
      <c r="R11" s="27">
        <v>100</v>
      </c>
      <c r="S11" s="50">
        <f t="shared" si="0"/>
        <v>0.31</v>
      </c>
      <c r="T11" s="24" t="s">
        <v>351</v>
      </c>
      <c r="U11" s="24"/>
    </row>
    <row r="12" spans="1:21" s="32" customFormat="1" ht="17.25" customHeight="1" x14ac:dyDescent="0.25">
      <c r="A12" s="20"/>
      <c r="B12" s="51" t="s">
        <v>259</v>
      </c>
      <c r="C12" s="51" t="s">
        <v>179</v>
      </c>
      <c r="D12" s="51" t="s">
        <v>202</v>
      </c>
      <c r="E12" s="51" t="s">
        <v>11</v>
      </c>
      <c r="F12" s="52">
        <v>39875</v>
      </c>
      <c r="G12" s="19" t="s">
        <v>13</v>
      </c>
      <c r="H12" s="19" t="s">
        <v>12</v>
      </c>
      <c r="I12" s="20" t="s">
        <v>65</v>
      </c>
      <c r="J12" s="31">
        <v>7</v>
      </c>
      <c r="K12" s="19">
        <v>10</v>
      </c>
      <c r="L12" s="19" t="s">
        <v>13</v>
      </c>
      <c r="M12" s="19" t="s">
        <v>13</v>
      </c>
      <c r="N12" s="27" t="s">
        <v>353</v>
      </c>
      <c r="O12" s="24" t="s">
        <v>340</v>
      </c>
      <c r="P12" s="22"/>
      <c r="Q12" s="24" t="s">
        <v>340</v>
      </c>
      <c r="R12" s="27">
        <v>100</v>
      </c>
      <c r="S12" s="50">
        <f t="shared" si="0"/>
        <v>0.28000000000000003</v>
      </c>
      <c r="T12" s="24" t="s">
        <v>351</v>
      </c>
      <c r="U12" s="24"/>
    </row>
    <row r="13" spans="1:21" s="32" customFormat="1" ht="17.25" customHeight="1" x14ac:dyDescent="0.25">
      <c r="A13" s="20"/>
      <c r="B13" s="51" t="s">
        <v>318</v>
      </c>
      <c r="C13" s="51" t="s">
        <v>136</v>
      </c>
      <c r="D13" s="51" t="s">
        <v>158</v>
      </c>
      <c r="E13" s="51" t="s">
        <v>10</v>
      </c>
      <c r="F13" s="52">
        <v>39707</v>
      </c>
      <c r="G13" s="19" t="s">
        <v>13</v>
      </c>
      <c r="H13" s="19" t="s">
        <v>12</v>
      </c>
      <c r="I13" s="20" t="s">
        <v>65</v>
      </c>
      <c r="J13" s="31">
        <v>7</v>
      </c>
      <c r="K13" s="19">
        <v>10</v>
      </c>
      <c r="L13" s="19" t="s">
        <v>13</v>
      </c>
      <c r="M13" s="19" t="s">
        <v>13</v>
      </c>
      <c r="N13" s="27" t="s">
        <v>353</v>
      </c>
      <c r="O13" s="24" t="s">
        <v>340</v>
      </c>
      <c r="P13" s="22"/>
      <c r="Q13" s="24" t="s">
        <v>340</v>
      </c>
      <c r="R13" s="27">
        <v>100</v>
      </c>
      <c r="S13" s="50">
        <f t="shared" si="0"/>
        <v>0.28000000000000003</v>
      </c>
      <c r="T13" s="24" t="s">
        <v>351</v>
      </c>
      <c r="U13" s="24"/>
    </row>
    <row r="14" spans="1:21" s="32" customFormat="1" ht="17.25" customHeight="1" x14ac:dyDescent="0.25">
      <c r="A14" s="20"/>
      <c r="B14" s="51" t="s">
        <v>208</v>
      </c>
      <c r="C14" s="51" t="s">
        <v>179</v>
      </c>
      <c r="D14" s="51" t="s">
        <v>185</v>
      </c>
      <c r="E14" s="51" t="s">
        <v>11</v>
      </c>
      <c r="F14" s="52">
        <v>39469</v>
      </c>
      <c r="G14" s="19" t="s">
        <v>13</v>
      </c>
      <c r="H14" s="19" t="s">
        <v>12</v>
      </c>
      <c r="I14" s="20" t="s">
        <v>65</v>
      </c>
      <c r="J14" s="31">
        <v>7</v>
      </c>
      <c r="K14" s="19">
        <v>10</v>
      </c>
      <c r="L14" s="19" t="s">
        <v>13</v>
      </c>
      <c r="M14" s="19" t="s">
        <v>13</v>
      </c>
      <c r="N14" s="27" t="s">
        <v>353</v>
      </c>
      <c r="O14" s="24" t="s">
        <v>359</v>
      </c>
      <c r="P14" s="22"/>
      <c r="Q14" s="24" t="s">
        <v>359</v>
      </c>
      <c r="R14" s="27">
        <v>100</v>
      </c>
      <c r="S14" s="50">
        <f t="shared" si="0"/>
        <v>0.27</v>
      </c>
      <c r="T14" s="24" t="s">
        <v>351</v>
      </c>
      <c r="U14" s="24"/>
    </row>
    <row r="15" spans="1:21" s="32" customFormat="1" ht="17.25" customHeight="1" x14ac:dyDescent="0.25">
      <c r="A15" s="20"/>
      <c r="B15" s="51" t="s">
        <v>312</v>
      </c>
      <c r="C15" s="51" t="s">
        <v>135</v>
      </c>
      <c r="D15" s="51" t="s">
        <v>299</v>
      </c>
      <c r="E15" s="51" t="s">
        <v>10</v>
      </c>
      <c r="F15" s="52">
        <v>39674</v>
      </c>
      <c r="G15" s="19" t="s">
        <v>13</v>
      </c>
      <c r="H15" s="19" t="s">
        <v>12</v>
      </c>
      <c r="I15" s="20" t="s">
        <v>65</v>
      </c>
      <c r="J15" s="31">
        <v>7</v>
      </c>
      <c r="K15" s="19">
        <v>10</v>
      </c>
      <c r="L15" s="19" t="s">
        <v>13</v>
      </c>
      <c r="M15" s="19" t="s">
        <v>13</v>
      </c>
      <c r="N15" s="27" t="s">
        <v>353</v>
      </c>
      <c r="O15" s="24" t="s">
        <v>360</v>
      </c>
      <c r="P15" s="22"/>
      <c r="Q15" s="24" t="s">
        <v>360</v>
      </c>
      <c r="R15" s="27">
        <v>100</v>
      </c>
      <c r="S15" s="50">
        <f t="shared" si="0"/>
        <v>0.22</v>
      </c>
      <c r="T15" s="24" t="s">
        <v>351</v>
      </c>
      <c r="U15" s="24"/>
    </row>
    <row r="16" spans="1:21" s="32" customFormat="1" ht="17.25" customHeight="1" x14ac:dyDescent="0.25">
      <c r="A16" s="20"/>
      <c r="B16" s="51" t="s">
        <v>187</v>
      </c>
      <c r="C16" s="51" t="s">
        <v>183</v>
      </c>
      <c r="D16" s="51" t="s">
        <v>161</v>
      </c>
      <c r="E16" s="51" t="s">
        <v>11</v>
      </c>
      <c r="F16" s="52">
        <v>39459</v>
      </c>
      <c r="G16" s="19" t="s">
        <v>13</v>
      </c>
      <c r="H16" s="19" t="s">
        <v>12</v>
      </c>
      <c r="I16" s="20" t="s">
        <v>65</v>
      </c>
      <c r="J16" s="31">
        <v>7</v>
      </c>
      <c r="K16" s="19">
        <v>10</v>
      </c>
      <c r="L16" s="19" t="s">
        <v>13</v>
      </c>
      <c r="M16" s="19" t="s">
        <v>13</v>
      </c>
      <c r="N16" s="27" t="s">
        <v>353</v>
      </c>
      <c r="O16" s="24" t="s">
        <v>360</v>
      </c>
      <c r="P16" s="22"/>
      <c r="Q16" s="24" t="s">
        <v>360</v>
      </c>
      <c r="R16" s="27">
        <v>100</v>
      </c>
      <c r="S16" s="50">
        <f t="shared" si="0"/>
        <v>0.22</v>
      </c>
      <c r="T16" s="24" t="s">
        <v>351</v>
      </c>
      <c r="U16" s="24"/>
    </row>
    <row r="17" spans="1:21" s="32" customFormat="1" ht="17.25" customHeight="1" x14ac:dyDescent="0.25">
      <c r="A17" s="20"/>
      <c r="B17" s="51" t="s">
        <v>316</v>
      </c>
      <c r="C17" s="51" t="s">
        <v>138</v>
      </c>
      <c r="D17" s="51" t="s">
        <v>204</v>
      </c>
      <c r="E17" s="51" t="s">
        <v>10</v>
      </c>
      <c r="F17" s="52">
        <v>39618</v>
      </c>
      <c r="G17" s="19" t="s">
        <v>13</v>
      </c>
      <c r="H17" s="19" t="s">
        <v>12</v>
      </c>
      <c r="I17" s="20" t="s">
        <v>65</v>
      </c>
      <c r="J17" s="31">
        <v>7</v>
      </c>
      <c r="K17" s="19">
        <v>10</v>
      </c>
      <c r="L17" s="19" t="s">
        <v>13</v>
      </c>
      <c r="M17" s="19" t="s">
        <v>13</v>
      </c>
      <c r="N17" s="27" t="s">
        <v>353</v>
      </c>
      <c r="O17" s="24" t="s">
        <v>348</v>
      </c>
      <c r="P17" s="22"/>
      <c r="Q17" s="24" t="s">
        <v>348</v>
      </c>
      <c r="R17" s="27">
        <v>100</v>
      </c>
      <c r="S17" s="50">
        <f t="shared" si="0"/>
        <v>0.2</v>
      </c>
      <c r="T17" s="24" t="s">
        <v>351</v>
      </c>
      <c r="U17" s="24"/>
    </row>
    <row r="18" spans="1:21" s="32" customFormat="1" ht="17.25" customHeight="1" x14ac:dyDescent="0.25">
      <c r="B18" s="33"/>
      <c r="C18" s="33"/>
      <c r="D18" s="33"/>
      <c r="E18" s="33"/>
      <c r="F18" s="34"/>
      <c r="I18" s="35"/>
      <c r="J18" s="33"/>
      <c r="K18" s="35"/>
      <c r="L18" s="35"/>
      <c r="M18" s="33"/>
      <c r="N18" s="33"/>
      <c r="O18" s="33"/>
      <c r="P18" s="36"/>
      <c r="Q18" s="37"/>
      <c r="R18" s="36"/>
      <c r="S18" s="37"/>
      <c r="T18" s="38"/>
    </row>
    <row r="19" spans="1:21" s="32" customFormat="1" ht="15.75" x14ac:dyDescent="0.25">
      <c r="B19" s="33"/>
      <c r="C19" s="33"/>
      <c r="D19" s="33"/>
      <c r="E19" s="33"/>
      <c r="F19" s="34"/>
      <c r="I19" s="35"/>
      <c r="J19" s="33"/>
      <c r="K19" s="35"/>
      <c r="L19" s="35"/>
      <c r="M19" s="33"/>
      <c r="N19" s="33"/>
      <c r="O19" s="33"/>
      <c r="P19" s="36"/>
      <c r="Q19" s="37"/>
      <c r="R19" s="36"/>
      <c r="S19" s="37"/>
      <c r="T19" s="38"/>
    </row>
  </sheetData>
  <sheetProtection formatCells="0" formatColumns="0" formatRows="0" sort="0"/>
  <autoFilter ref="B6:T17">
    <sortState ref="B7:T17">
      <sortCondition descending="1" ref="S6:S17"/>
    </sortState>
  </autoFilter>
  <sortState ref="A7:U24">
    <sortCondition descending="1" ref="Q7:Q24"/>
  </sortState>
  <mergeCells count="1">
    <mergeCell ref="A2:T3"/>
  </mergeCells>
  <dataValidations count="3">
    <dataValidation type="list" allowBlank="1" showInputMessage="1" showErrorMessage="1" sqref="I7:I17">
      <formula1>municipal</formula1>
    </dataValidation>
    <dataValidation type="list" allowBlank="1" showInputMessage="1" showErrorMessage="1" sqref="L7:M17 G7:H17">
      <formula1>rf</formula1>
    </dataValidation>
    <dataValidation type="list" allowBlank="1" showInputMessage="1" showErrorMessage="1" sqref="E7:E17">
      <formula1>sex</formula1>
    </dataValidation>
  </dataValidations>
  <pageMargins left="0.25" right="0.25" top="0.75" bottom="0.75" header="0.3" footer="0.3"/>
  <pageSetup paperSize="9" scale="6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5"/>
  <sheetViews>
    <sheetView showGridLines="0" zoomScale="90" zoomScaleNormal="90" workbookViewId="0">
      <pane ySplit="6" topLeftCell="A7" activePane="bottomLeft" state="frozen"/>
      <selection pane="bottomLeft" activeCell="E1" sqref="E1:M1048576"/>
    </sheetView>
  </sheetViews>
  <sheetFormatPr defaultRowHeight="12.75" x14ac:dyDescent="0.2"/>
  <cols>
    <col min="1" max="1" width="6" style="13" customWidth="1"/>
    <col min="2" max="2" width="17.7109375" style="14" customWidth="1"/>
    <col min="3" max="3" width="16.140625" style="14" customWidth="1"/>
    <col min="4" max="4" width="17.28515625" style="14" customWidth="1"/>
    <col min="5" max="5" width="17.5703125" style="14" hidden="1" customWidth="1"/>
    <col min="6" max="6" width="13.28515625" style="30" hidden="1" customWidth="1"/>
    <col min="7" max="9" width="9.140625" style="13" hidden="1" customWidth="1"/>
    <col min="10" max="10" width="15.28515625" style="14" hidden="1" customWidth="1"/>
    <col min="11" max="11" width="16.28515625" style="15" hidden="1" customWidth="1"/>
    <col min="12" max="12" width="11.85546875" style="15" hidden="1" customWidth="1"/>
    <col min="13" max="13" width="7.42578125" style="14" hidden="1" customWidth="1"/>
    <col min="14" max="15" width="9.85546875" style="14" customWidth="1"/>
    <col min="16" max="16" width="9.7109375" style="16" customWidth="1"/>
    <col min="17" max="17" width="9.7109375" style="17" customWidth="1"/>
    <col min="18" max="18" width="11.5703125" style="16" customWidth="1"/>
    <col min="19" max="19" width="9.7109375" style="17" customWidth="1"/>
    <col min="20" max="20" width="33.42578125" style="18" customWidth="1"/>
    <col min="21" max="16384" width="9.140625" style="13"/>
  </cols>
  <sheetData>
    <row r="1" spans="1:21" s="10" customFormat="1" ht="60" customHeight="1" x14ac:dyDescent="0.2">
      <c r="A1" s="13"/>
      <c r="B1" s="14"/>
      <c r="C1" s="14"/>
      <c r="D1" s="14"/>
      <c r="E1" s="14"/>
      <c r="F1" s="30"/>
      <c r="G1" s="13"/>
      <c r="H1" s="13"/>
      <c r="I1" s="13"/>
      <c r="J1" s="14"/>
      <c r="K1" s="15"/>
      <c r="L1" s="15"/>
      <c r="M1" s="14"/>
      <c r="N1" s="14"/>
      <c r="O1" s="14"/>
      <c r="P1" s="16"/>
      <c r="Q1" s="17"/>
      <c r="R1" s="40"/>
      <c r="S1" s="40"/>
      <c r="T1" s="40" t="s">
        <v>125</v>
      </c>
    </row>
    <row r="2" spans="1:21" s="10" customFormat="1" ht="16.5" customHeight="1" x14ac:dyDescent="0.2">
      <c r="A2" s="60" t="s">
        <v>350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1" s="10" customFormat="1" ht="16.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1" s="10" customFormat="1" ht="16.5" customHeight="1" x14ac:dyDescent="0.2">
      <c r="A4" s="41"/>
      <c r="B4" s="41"/>
      <c r="C4" s="41"/>
      <c r="D4" s="41"/>
      <c r="E4" s="41"/>
      <c r="F4" s="41"/>
      <c r="G4" s="41"/>
      <c r="H4" s="44"/>
      <c r="I4" s="44"/>
      <c r="J4" s="41" t="s">
        <v>319</v>
      </c>
      <c r="K4" s="41"/>
      <c r="L4" s="41"/>
      <c r="M4" s="41"/>
      <c r="N4" s="41"/>
      <c r="O4" s="41"/>
      <c r="P4" s="41"/>
      <c r="Q4" s="41"/>
      <c r="R4" s="41"/>
      <c r="S4" s="41"/>
      <c r="T4" s="41"/>
    </row>
    <row r="5" spans="1:21" s="10" customFormat="1" x14ac:dyDescent="0.2">
      <c r="C5" s="39"/>
      <c r="D5" s="39"/>
      <c r="E5" s="39"/>
      <c r="F5" s="39"/>
      <c r="G5" s="39"/>
      <c r="H5" s="39"/>
      <c r="I5" s="39"/>
      <c r="J5" s="25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1" s="12" customFormat="1" ht="51" customHeight="1" x14ac:dyDescent="0.2">
      <c r="A6" s="45"/>
      <c r="B6" s="45" t="s">
        <v>0</v>
      </c>
      <c r="C6" s="45" t="s">
        <v>1</v>
      </c>
      <c r="D6" s="45" t="s">
        <v>2</v>
      </c>
      <c r="E6" s="45" t="s">
        <v>8</v>
      </c>
      <c r="F6" s="45" t="s">
        <v>3</v>
      </c>
      <c r="G6" s="46" t="s">
        <v>116</v>
      </c>
      <c r="H6" s="45" t="s">
        <v>16</v>
      </c>
      <c r="I6" s="47" t="s">
        <v>15</v>
      </c>
      <c r="J6" s="45" t="s">
        <v>104</v>
      </c>
      <c r="K6" s="46" t="s">
        <v>5</v>
      </c>
      <c r="L6" s="45" t="s">
        <v>106</v>
      </c>
      <c r="M6" s="46" t="s">
        <v>117</v>
      </c>
      <c r="N6" s="45" t="s">
        <v>4</v>
      </c>
      <c r="O6" s="45" t="s">
        <v>100</v>
      </c>
      <c r="P6" s="45" t="s">
        <v>105</v>
      </c>
      <c r="Q6" s="45" t="s">
        <v>107</v>
      </c>
      <c r="R6" s="48" t="s">
        <v>108</v>
      </c>
      <c r="S6" s="45" t="s">
        <v>109</v>
      </c>
      <c r="T6" s="49" t="s">
        <v>101</v>
      </c>
      <c r="U6" s="49" t="s">
        <v>101</v>
      </c>
    </row>
    <row r="7" spans="1:21" s="32" customFormat="1" ht="17.25" customHeight="1" x14ac:dyDescent="0.25">
      <c r="A7" s="20"/>
      <c r="B7" s="51" t="s">
        <v>320</v>
      </c>
      <c r="C7" s="51" t="s">
        <v>255</v>
      </c>
      <c r="D7" s="51" t="s">
        <v>149</v>
      </c>
      <c r="E7" s="51" t="s">
        <v>11</v>
      </c>
      <c r="F7" s="52">
        <v>39080</v>
      </c>
      <c r="G7" s="19" t="s">
        <v>13</v>
      </c>
      <c r="H7" s="19" t="s">
        <v>12</v>
      </c>
      <c r="I7" s="22" t="s">
        <v>65</v>
      </c>
      <c r="J7" s="31">
        <v>7</v>
      </c>
      <c r="K7" s="19">
        <v>11</v>
      </c>
      <c r="L7" s="19" t="s">
        <v>13</v>
      </c>
      <c r="M7" s="19" t="s">
        <v>13</v>
      </c>
      <c r="N7" s="27" t="s">
        <v>352</v>
      </c>
      <c r="O7" s="24" t="s">
        <v>337</v>
      </c>
      <c r="P7" s="22"/>
      <c r="Q7" s="24" t="s">
        <v>337</v>
      </c>
      <c r="R7" s="27">
        <v>100</v>
      </c>
      <c r="S7" s="50">
        <f t="shared" ref="S7:S22" si="0">Q7/R7</f>
        <v>0.56999999999999995</v>
      </c>
      <c r="T7" s="24" t="s">
        <v>351</v>
      </c>
      <c r="U7" s="24"/>
    </row>
    <row r="8" spans="1:21" s="32" customFormat="1" ht="17.25" customHeight="1" x14ac:dyDescent="0.25">
      <c r="A8" s="20"/>
      <c r="B8" s="51" t="s">
        <v>330</v>
      </c>
      <c r="C8" s="51" t="s">
        <v>194</v>
      </c>
      <c r="D8" s="51" t="s">
        <v>150</v>
      </c>
      <c r="E8" s="51" t="s">
        <v>10</v>
      </c>
      <c r="F8" s="52">
        <v>39078</v>
      </c>
      <c r="G8" s="19" t="s">
        <v>13</v>
      </c>
      <c r="H8" s="19" t="s">
        <v>12</v>
      </c>
      <c r="I8" s="22" t="s">
        <v>65</v>
      </c>
      <c r="J8" s="31">
        <v>7</v>
      </c>
      <c r="K8" s="19">
        <v>11</v>
      </c>
      <c r="L8" s="19" t="s">
        <v>13</v>
      </c>
      <c r="M8" s="19" t="s">
        <v>13</v>
      </c>
      <c r="N8" s="27" t="s">
        <v>353</v>
      </c>
      <c r="O8" s="24" t="s">
        <v>345</v>
      </c>
      <c r="P8" s="22"/>
      <c r="Q8" s="24" t="s">
        <v>345</v>
      </c>
      <c r="R8" s="27">
        <v>100</v>
      </c>
      <c r="S8" s="50">
        <f t="shared" si="0"/>
        <v>0.46</v>
      </c>
      <c r="T8" s="24" t="s">
        <v>351</v>
      </c>
      <c r="U8" s="24"/>
    </row>
    <row r="9" spans="1:21" s="32" customFormat="1" ht="17.25" customHeight="1" x14ac:dyDescent="0.25">
      <c r="A9" s="20"/>
      <c r="B9" s="51" t="s">
        <v>321</v>
      </c>
      <c r="C9" s="51" t="s">
        <v>184</v>
      </c>
      <c r="D9" s="51" t="s">
        <v>170</v>
      </c>
      <c r="E9" s="51" t="s">
        <v>11</v>
      </c>
      <c r="F9" s="52">
        <v>39346</v>
      </c>
      <c r="G9" s="19" t="s">
        <v>13</v>
      </c>
      <c r="H9" s="19" t="s">
        <v>12</v>
      </c>
      <c r="I9" s="22" t="s">
        <v>65</v>
      </c>
      <c r="J9" s="31">
        <v>7</v>
      </c>
      <c r="K9" s="19">
        <v>11</v>
      </c>
      <c r="L9" s="19" t="s">
        <v>13</v>
      </c>
      <c r="M9" s="19" t="s">
        <v>13</v>
      </c>
      <c r="N9" s="27" t="s">
        <v>353</v>
      </c>
      <c r="O9" s="24" t="s">
        <v>338</v>
      </c>
      <c r="P9" s="22"/>
      <c r="Q9" s="24" t="s">
        <v>338</v>
      </c>
      <c r="R9" s="27">
        <v>100</v>
      </c>
      <c r="S9" s="50">
        <f t="shared" si="0"/>
        <v>0.4</v>
      </c>
      <c r="T9" s="24" t="s">
        <v>351</v>
      </c>
      <c r="U9" s="24"/>
    </row>
    <row r="10" spans="1:21" s="32" customFormat="1" ht="17.25" customHeight="1" x14ac:dyDescent="0.25">
      <c r="A10" s="20"/>
      <c r="B10" s="51" t="s">
        <v>314</v>
      </c>
      <c r="C10" s="51" t="s">
        <v>327</v>
      </c>
      <c r="D10" s="51" t="s">
        <v>328</v>
      </c>
      <c r="E10" s="51" t="s">
        <v>11</v>
      </c>
      <c r="F10" s="52">
        <v>39080</v>
      </c>
      <c r="G10" s="19" t="s">
        <v>13</v>
      </c>
      <c r="H10" s="19" t="s">
        <v>12</v>
      </c>
      <c r="I10" s="22" t="s">
        <v>65</v>
      </c>
      <c r="J10" s="31">
        <v>7</v>
      </c>
      <c r="K10" s="19">
        <v>11</v>
      </c>
      <c r="L10" s="19" t="s">
        <v>13</v>
      </c>
      <c r="M10" s="19" t="s">
        <v>13</v>
      </c>
      <c r="N10" s="27" t="s">
        <v>353</v>
      </c>
      <c r="O10" s="24" t="s">
        <v>344</v>
      </c>
      <c r="P10" s="22"/>
      <c r="Q10" s="24" t="s">
        <v>344</v>
      </c>
      <c r="R10" s="27">
        <v>100</v>
      </c>
      <c r="S10" s="50">
        <f t="shared" si="0"/>
        <v>0.3</v>
      </c>
      <c r="T10" s="24" t="s">
        <v>351</v>
      </c>
      <c r="U10" s="24"/>
    </row>
    <row r="11" spans="1:21" s="32" customFormat="1" ht="17.25" customHeight="1" x14ac:dyDescent="0.25">
      <c r="A11" s="20"/>
      <c r="B11" s="51" t="s">
        <v>334</v>
      </c>
      <c r="C11" s="51" t="s">
        <v>180</v>
      </c>
      <c r="D11" s="51" t="s">
        <v>260</v>
      </c>
      <c r="E11" s="51" t="s">
        <v>11</v>
      </c>
      <c r="F11" s="21">
        <v>39365</v>
      </c>
      <c r="G11" s="19" t="s">
        <v>13</v>
      </c>
      <c r="H11" s="19" t="s">
        <v>12</v>
      </c>
      <c r="I11" s="22" t="s">
        <v>65</v>
      </c>
      <c r="J11" s="31">
        <v>7</v>
      </c>
      <c r="K11" s="19">
        <v>11</v>
      </c>
      <c r="L11" s="19" t="s">
        <v>13</v>
      </c>
      <c r="M11" s="19" t="s">
        <v>13</v>
      </c>
      <c r="N11" s="27" t="s">
        <v>353</v>
      </c>
      <c r="O11" s="24" t="s">
        <v>344</v>
      </c>
      <c r="P11" s="22"/>
      <c r="Q11" s="24" t="s">
        <v>344</v>
      </c>
      <c r="R11" s="27">
        <v>100</v>
      </c>
      <c r="S11" s="50">
        <f t="shared" si="0"/>
        <v>0.3</v>
      </c>
      <c r="T11" s="24" t="s">
        <v>351</v>
      </c>
      <c r="U11" s="24"/>
    </row>
    <row r="12" spans="1:21" s="32" customFormat="1" ht="17.25" customHeight="1" x14ac:dyDescent="0.25">
      <c r="A12" s="20"/>
      <c r="B12" s="51" t="s">
        <v>302</v>
      </c>
      <c r="C12" s="51" t="s">
        <v>243</v>
      </c>
      <c r="D12" s="51" t="s">
        <v>149</v>
      </c>
      <c r="E12" s="51" t="s">
        <v>11</v>
      </c>
      <c r="F12" s="52">
        <v>38797</v>
      </c>
      <c r="G12" s="19" t="s">
        <v>13</v>
      </c>
      <c r="H12" s="19" t="s">
        <v>12</v>
      </c>
      <c r="I12" s="22" t="s">
        <v>65</v>
      </c>
      <c r="J12" s="31">
        <v>7</v>
      </c>
      <c r="K12" s="19">
        <v>11</v>
      </c>
      <c r="L12" s="19" t="s">
        <v>13</v>
      </c>
      <c r="M12" s="19" t="s">
        <v>13</v>
      </c>
      <c r="N12" s="27" t="s">
        <v>353</v>
      </c>
      <c r="O12" s="24" t="s">
        <v>340</v>
      </c>
      <c r="P12" s="22"/>
      <c r="Q12" s="24" t="s">
        <v>340</v>
      </c>
      <c r="R12" s="27">
        <v>100</v>
      </c>
      <c r="S12" s="50">
        <f t="shared" si="0"/>
        <v>0.28000000000000003</v>
      </c>
      <c r="T12" s="24" t="s">
        <v>351</v>
      </c>
      <c r="U12" s="24"/>
    </row>
    <row r="13" spans="1:21" s="32" customFormat="1" ht="17.25" customHeight="1" x14ac:dyDescent="0.25">
      <c r="A13" s="20"/>
      <c r="B13" s="51" t="s">
        <v>326</v>
      </c>
      <c r="C13" s="51" t="s">
        <v>183</v>
      </c>
      <c r="D13" s="51" t="s">
        <v>166</v>
      </c>
      <c r="E13" s="51" t="s">
        <v>11</v>
      </c>
      <c r="F13" s="52">
        <v>39489</v>
      </c>
      <c r="G13" s="19" t="s">
        <v>13</v>
      </c>
      <c r="H13" s="19" t="s">
        <v>12</v>
      </c>
      <c r="I13" s="22" t="s">
        <v>65</v>
      </c>
      <c r="J13" s="31">
        <v>7</v>
      </c>
      <c r="K13" s="19">
        <v>11</v>
      </c>
      <c r="L13" s="19" t="s">
        <v>13</v>
      </c>
      <c r="M13" s="19" t="s">
        <v>13</v>
      </c>
      <c r="N13" s="27" t="s">
        <v>353</v>
      </c>
      <c r="O13" s="24" t="s">
        <v>343</v>
      </c>
      <c r="P13" s="22"/>
      <c r="Q13" s="24" t="s">
        <v>343</v>
      </c>
      <c r="R13" s="27">
        <v>100</v>
      </c>
      <c r="S13" s="50">
        <f t="shared" si="0"/>
        <v>0.25</v>
      </c>
      <c r="T13" s="24" t="s">
        <v>351</v>
      </c>
      <c r="U13" s="24"/>
    </row>
    <row r="14" spans="1:21" s="32" customFormat="1" ht="17.25" customHeight="1" x14ac:dyDescent="0.25">
      <c r="A14" s="20"/>
      <c r="B14" s="51" t="s">
        <v>329</v>
      </c>
      <c r="C14" s="51" t="s">
        <v>180</v>
      </c>
      <c r="D14" s="51" t="s">
        <v>142</v>
      </c>
      <c r="E14" s="51" t="s">
        <v>11</v>
      </c>
      <c r="F14" s="52">
        <v>39157</v>
      </c>
      <c r="G14" s="19" t="s">
        <v>13</v>
      </c>
      <c r="H14" s="19" t="s">
        <v>12</v>
      </c>
      <c r="I14" s="22" t="s">
        <v>65</v>
      </c>
      <c r="J14" s="31">
        <v>7</v>
      </c>
      <c r="K14" s="19">
        <v>11</v>
      </c>
      <c r="L14" s="19" t="s">
        <v>13</v>
      </c>
      <c r="M14" s="19" t="s">
        <v>13</v>
      </c>
      <c r="N14" s="27" t="s">
        <v>353</v>
      </c>
      <c r="O14" s="24" t="s">
        <v>343</v>
      </c>
      <c r="P14" s="22"/>
      <c r="Q14" s="24" t="s">
        <v>343</v>
      </c>
      <c r="R14" s="27">
        <v>100</v>
      </c>
      <c r="S14" s="50">
        <f t="shared" si="0"/>
        <v>0.25</v>
      </c>
      <c r="T14" s="24" t="s">
        <v>351</v>
      </c>
      <c r="U14" s="24"/>
    </row>
    <row r="15" spans="1:21" s="32" customFormat="1" ht="17.25" customHeight="1" x14ac:dyDescent="0.25">
      <c r="A15" s="20"/>
      <c r="B15" s="51" t="s">
        <v>322</v>
      </c>
      <c r="C15" s="51" t="s">
        <v>196</v>
      </c>
      <c r="D15" s="51" t="s">
        <v>246</v>
      </c>
      <c r="E15" s="51" t="s">
        <v>11</v>
      </c>
      <c r="F15" s="52">
        <v>39202</v>
      </c>
      <c r="G15" s="19" t="s">
        <v>13</v>
      </c>
      <c r="H15" s="19" t="s">
        <v>12</v>
      </c>
      <c r="I15" s="22" t="s">
        <v>65</v>
      </c>
      <c r="J15" s="31">
        <v>7</v>
      </c>
      <c r="K15" s="19">
        <v>11</v>
      </c>
      <c r="L15" s="19" t="s">
        <v>13</v>
      </c>
      <c r="M15" s="19" t="s">
        <v>13</v>
      </c>
      <c r="N15" s="27" t="s">
        <v>353</v>
      </c>
      <c r="O15" s="24" t="s">
        <v>339</v>
      </c>
      <c r="P15" s="22"/>
      <c r="Q15" s="24" t="s">
        <v>339</v>
      </c>
      <c r="R15" s="27">
        <v>100</v>
      </c>
      <c r="S15" s="50">
        <f t="shared" si="0"/>
        <v>0.21</v>
      </c>
      <c r="T15" s="24" t="s">
        <v>351</v>
      </c>
      <c r="U15" s="24"/>
    </row>
    <row r="16" spans="1:21" s="32" customFormat="1" ht="17.25" customHeight="1" x14ac:dyDescent="0.25">
      <c r="A16" s="20"/>
      <c r="B16" s="51" t="s">
        <v>332</v>
      </c>
      <c r="C16" s="51" t="s">
        <v>214</v>
      </c>
      <c r="D16" s="51" t="s">
        <v>144</v>
      </c>
      <c r="E16" s="51" t="s">
        <v>11</v>
      </c>
      <c r="F16" s="52">
        <v>39031</v>
      </c>
      <c r="G16" s="19" t="s">
        <v>13</v>
      </c>
      <c r="H16" s="19" t="s">
        <v>12</v>
      </c>
      <c r="I16" s="22" t="s">
        <v>65</v>
      </c>
      <c r="J16" s="31">
        <v>7</v>
      </c>
      <c r="K16" s="19">
        <v>11</v>
      </c>
      <c r="L16" s="19" t="s">
        <v>13</v>
      </c>
      <c r="M16" s="19" t="s">
        <v>13</v>
      </c>
      <c r="N16" s="27" t="s">
        <v>353</v>
      </c>
      <c r="O16" s="24" t="s">
        <v>339</v>
      </c>
      <c r="P16" s="22"/>
      <c r="Q16" s="24" t="s">
        <v>339</v>
      </c>
      <c r="R16" s="27">
        <v>100</v>
      </c>
      <c r="S16" s="50">
        <f t="shared" si="0"/>
        <v>0.21</v>
      </c>
      <c r="T16" s="24" t="s">
        <v>351</v>
      </c>
      <c r="U16" s="24"/>
    </row>
    <row r="17" spans="1:21" s="32" customFormat="1" ht="17.25" customHeight="1" x14ac:dyDescent="0.25">
      <c r="A17" s="20"/>
      <c r="B17" s="51" t="s">
        <v>333</v>
      </c>
      <c r="C17" s="51" t="s">
        <v>180</v>
      </c>
      <c r="D17" s="51" t="s">
        <v>172</v>
      </c>
      <c r="E17" s="51" t="s">
        <v>11</v>
      </c>
      <c r="F17" s="28">
        <v>39197</v>
      </c>
      <c r="G17" s="19" t="s">
        <v>13</v>
      </c>
      <c r="H17" s="19" t="s">
        <v>12</v>
      </c>
      <c r="I17" s="22" t="s">
        <v>65</v>
      </c>
      <c r="J17" s="31">
        <v>7</v>
      </c>
      <c r="K17" s="19">
        <v>11</v>
      </c>
      <c r="L17" s="19" t="s">
        <v>13</v>
      </c>
      <c r="M17" s="19" t="s">
        <v>13</v>
      </c>
      <c r="N17" s="27" t="s">
        <v>353</v>
      </c>
      <c r="O17" s="24" t="s">
        <v>348</v>
      </c>
      <c r="P17" s="22"/>
      <c r="Q17" s="24" t="s">
        <v>348</v>
      </c>
      <c r="R17" s="27">
        <v>100</v>
      </c>
      <c r="S17" s="50">
        <f t="shared" si="0"/>
        <v>0.2</v>
      </c>
      <c r="T17" s="24" t="s">
        <v>351</v>
      </c>
      <c r="U17" s="24"/>
    </row>
    <row r="18" spans="1:21" s="32" customFormat="1" ht="17.25" customHeight="1" x14ac:dyDescent="0.25">
      <c r="A18" s="20"/>
      <c r="B18" s="51" t="s">
        <v>324</v>
      </c>
      <c r="C18" s="51" t="s">
        <v>325</v>
      </c>
      <c r="D18" s="51" t="s">
        <v>202</v>
      </c>
      <c r="E18" s="51" t="s">
        <v>11</v>
      </c>
      <c r="F18" s="52">
        <v>39051</v>
      </c>
      <c r="G18" s="19" t="s">
        <v>13</v>
      </c>
      <c r="H18" s="19" t="s">
        <v>12</v>
      </c>
      <c r="I18" s="22" t="s">
        <v>65</v>
      </c>
      <c r="J18" s="31">
        <v>7</v>
      </c>
      <c r="K18" s="19">
        <v>11</v>
      </c>
      <c r="L18" s="19" t="s">
        <v>13</v>
      </c>
      <c r="M18" s="19" t="s">
        <v>13</v>
      </c>
      <c r="N18" s="27" t="s">
        <v>353</v>
      </c>
      <c r="O18" s="24" t="s">
        <v>342</v>
      </c>
      <c r="P18" s="22"/>
      <c r="Q18" s="24" t="s">
        <v>342</v>
      </c>
      <c r="R18" s="27">
        <v>100</v>
      </c>
      <c r="S18" s="50">
        <f t="shared" si="0"/>
        <v>0.15</v>
      </c>
      <c r="T18" s="24" t="s">
        <v>351</v>
      </c>
      <c r="U18" s="24"/>
    </row>
    <row r="19" spans="1:21" s="32" customFormat="1" ht="17.25" customHeight="1" x14ac:dyDescent="0.25">
      <c r="A19" s="20"/>
      <c r="B19" s="51" t="s">
        <v>323</v>
      </c>
      <c r="C19" s="51" t="s">
        <v>169</v>
      </c>
      <c r="D19" s="51" t="s">
        <v>170</v>
      </c>
      <c r="E19" s="51" t="s">
        <v>11</v>
      </c>
      <c r="F19" s="52">
        <v>39323</v>
      </c>
      <c r="G19" s="19" t="s">
        <v>13</v>
      </c>
      <c r="H19" s="19" t="s">
        <v>12</v>
      </c>
      <c r="I19" s="22" t="s">
        <v>65</v>
      </c>
      <c r="J19" s="31">
        <v>7</v>
      </c>
      <c r="K19" s="19">
        <v>11</v>
      </c>
      <c r="L19" s="19" t="s">
        <v>13</v>
      </c>
      <c r="M19" s="19" t="s">
        <v>13</v>
      </c>
      <c r="N19" s="27" t="s">
        <v>353</v>
      </c>
      <c r="O19" s="24" t="s">
        <v>341</v>
      </c>
      <c r="P19" s="22"/>
      <c r="Q19" s="24" t="s">
        <v>341</v>
      </c>
      <c r="R19" s="27">
        <v>100</v>
      </c>
      <c r="S19" s="50">
        <f t="shared" si="0"/>
        <v>0.14000000000000001</v>
      </c>
      <c r="T19" s="24" t="s">
        <v>351</v>
      </c>
      <c r="U19" s="24"/>
    </row>
    <row r="20" spans="1:21" s="32" customFormat="1" ht="17.25" customHeight="1" x14ac:dyDescent="0.25">
      <c r="A20" s="20"/>
      <c r="B20" s="51" t="s">
        <v>331</v>
      </c>
      <c r="C20" s="51" t="s">
        <v>180</v>
      </c>
      <c r="D20" s="51" t="s">
        <v>185</v>
      </c>
      <c r="E20" s="51" t="s">
        <v>11</v>
      </c>
      <c r="F20" s="52">
        <v>39215</v>
      </c>
      <c r="G20" s="19" t="s">
        <v>13</v>
      </c>
      <c r="H20" s="19" t="s">
        <v>12</v>
      </c>
      <c r="I20" s="22" t="s">
        <v>65</v>
      </c>
      <c r="J20" s="31">
        <v>7</v>
      </c>
      <c r="K20" s="19">
        <v>11</v>
      </c>
      <c r="L20" s="19" t="s">
        <v>13</v>
      </c>
      <c r="M20" s="19" t="s">
        <v>13</v>
      </c>
      <c r="N20" s="27" t="s">
        <v>353</v>
      </c>
      <c r="O20" s="24" t="s">
        <v>346</v>
      </c>
      <c r="P20" s="22"/>
      <c r="Q20" s="24" t="s">
        <v>346</v>
      </c>
      <c r="R20" s="27">
        <v>100</v>
      </c>
      <c r="S20" s="50">
        <f t="shared" si="0"/>
        <v>0.13</v>
      </c>
      <c r="T20" s="24" t="s">
        <v>351</v>
      </c>
      <c r="U20" s="24"/>
    </row>
    <row r="21" spans="1:21" s="32" customFormat="1" ht="17.25" customHeight="1" x14ac:dyDescent="0.25">
      <c r="A21" s="20"/>
      <c r="B21" s="51" t="s">
        <v>310</v>
      </c>
      <c r="C21" s="51" t="s">
        <v>243</v>
      </c>
      <c r="D21" s="51" t="s">
        <v>336</v>
      </c>
      <c r="E21" s="51" t="s">
        <v>11</v>
      </c>
      <c r="F21" s="21">
        <v>39296</v>
      </c>
      <c r="G21" s="19" t="s">
        <v>13</v>
      </c>
      <c r="H21" s="19" t="s">
        <v>12</v>
      </c>
      <c r="I21" s="22" t="s">
        <v>65</v>
      </c>
      <c r="J21" s="31">
        <v>7</v>
      </c>
      <c r="K21" s="19">
        <v>11</v>
      </c>
      <c r="L21" s="19" t="s">
        <v>13</v>
      </c>
      <c r="M21" s="19" t="s">
        <v>13</v>
      </c>
      <c r="N21" s="27" t="s">
        <v>353</v>
      </c>
      <c r="O21" s="24" t="s">
        <v>347</v>
      </c>
      <c r="P21" s="22"/>
      <c r="Q21" s="24" t="s">
        <v>347</v>
      </c>
      <c r="R21" s="27">
        <v>100</v>
      </c>
      <c r="S21" s="50">
        <f t="shared" si="0"/>
        <v>0.06</v>
      </c>
      <c r="T21" s="24" t="s">
        <v>351</v>
      </c>
      <c r="U21" s="24"/>
    </row>
    <row r="22" spans="1:21" s="32" customFormat="1" ht="17.25" customHeight="1" x14ac:dyDescent="0.25">
      <c r="A22" s="20"/>
      <c r="B22" s="51" t="s">
        <v>335</v>
      </c>
      <c r="C22" s="51" t="s">
        <v>169</v>
      </c>
      <c r="D22" s="51" t="s">
        <v>167</v>
      </c>
      <c r="E22" s="51" t="s">
        <v>11</v>
      </c>
      <c r="F22" s="21">
        <v>39177</v>
      </c>
      <c r="G22" s="19" t="s">
        <v>13</v>
      </c>
      <c r="H22" s="19" t="s">
        <v>12</v>
      </c>
      <c r="I22" s="22" t="s">
        <v>65</v>
      </c>
      <c r="J22" s="31">
        <v>7</v>
      </c>
      <c r="K22" s="19">
        <v>11</v>
      </c>
      <c r="L22" s="19" t="s">
        <v>13</v>
      </c>
      <c r="M22" s="19" t="s">
        <v>13</v>
      </c>
      <c r="N22" s="27" t="s">
        <v>353</v>
      </c>
      <c r="O22" s="24" t="s">
        <v>349</v>
      </c>
      <c r="P22" s="22"/>
      <c r="Q22" s="24" t="s">
        <v>349</v>
      </c>
      <c r="R22" s="27">
        <v>100</v>
      </c>
      <c r="S22" s="50">
        <f t="shared" si="0"/>
        <v>0.02</v>
      </c>
      <c r="T22" s="24" t="s">
        <v>351</v>
      </c>
      <c r="U22" s="24"/>
    </row>
    <row r="23" spans="1:21" s="32" customFormat="1" ht="17.25" customHeight="1" x14ac:dyDescent="0.25">
      <c r="B23" s="33"/>
      <c r="C23" s="33"/>
      <c r="D23" s="33"/>
      <c r="E23" s="33"/>
      <c r="F23" s="34"/>
      <c r="J23" s="33"/>
      <c r="K23" s="35"/>
      <c r="L23" s="35"/>
      <c r="M23" s="33"/>
      <c r="N23" s="36"/>
      <c r="O23" s="33"/>
      <c r="Q23" s="37"/>
      <c r="R23" s="36"/>
      <c r="S23" s="37"/>
      <c r="T23" s="38"/>
    </row>
    <row r="24" spans="1:21" s="32" customFormat="1" ht="17.25" customHeight="1" x14ac:dyDescent="0.25">
      <c r="B24" s="33"/>
      <c r="C24" s="33"/>
      <c r="D24" s="33"/>
      <c r="E24" s="33"/>
      <c r="F24" s="34"/>
      <c r="J24" s="33"/>
      <c r="K24" s="35"/>
      <c r="L24" s="35"/>
      <c r="M24" s="33"/>
      <c r="N24" s="33"/>
      <c r="O24" s="33"/>
      <c r="P24" s="36"/>
      <c r="Q24" s="37"/>
      <c r="R24" s="36"/>
      <c r="S24" s="37"/>
      <c r="T24" s="38"/>
    </row>
    <row r="25" spans="1:21" s="32" customFormat="1" ht="15.75" x14ac:dyDescent="0.25">
      <c r="B25" s="33"/>
      <c r="C25" s="33"/>
      <c r="D25" s="33"/>
      <c r="E25" s="33"/>
      <c r="F25" s="34"/>
      <c r="J25" s="33"/>
      <c r="K25" s="35"/>
      <c r="L25" s="35"/>
      <c r="M25" s="33"/>
      <c r="N25" s="33"/>
      <c r="O25" s="33"/>
      <c r="P25" s="36"/>
      <c r="Q25" s="37"/>
      <c r="R25" s="36"/>
      <c r="S25" s="37"/>
      <c r="T25" s="38"/>
    </row>
  </sheetData>
  <sheetProtection formatCells="0" formatColumns="0" formatRows="0" sort="0"/>
  <autoFilter ref="B6:T22">
    <sortState ref="B7:T22">
      <sortCondition descending="1" ref="S6:S22"/>
    </sortState>
  </autoFilter>
  <sortState ref="A7:U15">
    <sortCondition descending="1" ref="Q7:Q15"/>
  </sortState>
  <mergeCells count="1">
    <mergeCell ref="A2:T3"/>
  </mergeCells>
  <dataValidations count="3">
    <dataValidation type="list" allowBlank="1" showInputMessage="1" showErrorMessage="1" sqref="E7:E22">
      <formula1>sex</formula1>
    </dataValidation>
    <dataValidation type="list" allowBlank="1" showInputMessage="1" showErrorMessage="1" sqref="G7:H22 L7:M22">
      <formula1>rf</formula1>
    </dataValidation>
    <dataValidation type="list" allowBlank="1" showInputMessage="1" showErrorMessage="1" sqref="I7:I22">
      <formula1>municipal</formula1>
    </dataValidation>
  </dataValidations>
  <pageMargins left="0.25" right="0.25" top="0.75" bottom="0.75" header="0.3" footer="0.3"/>
  <pageSetup paperSize="9" scale="5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5"/>
  <sheetViews>
    <sheetView zoomScale="80" zoomScaleNormal="80" workbookViewId="0">
      <selection activeCell="Q28" sqref="Q28"/>
    </sheetView>
  </sheetViews>
  <sheetFormatPr defaultRowHeight="12.75" x14ac:dyDescent="0.2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85546875" customWidth="1"/>
    <col min="12" max="12" width="36.7109375" bestFit="1" customWidth="1"/>
    <col min="14" max="14" width="22" bestFit="1" customWidth="1"/>
    <col min="16" max="16" width="22.7109375" customWidth="1"/>
  </cols>
  <sheetData>
    <row r="1" spans="2:16" x14ac:dyDescent="0.2">
      <c r="F1" s="3"/>
      <c r="G1" s="3"/>
    </row>
    <row r="2" spans="2:16" ht="13.5" thickBot="1" x14ac:dyDescent="0.25">
      <c r="F2" s="3"/>
      <c r="G2" s="3"/>
    </row>
    <row r="3" spans="2:16" s="5" customFormat="1" ht="26.25" thickBot="1" x14ac:dyDescent="0.25">
      <c r="B3" s="6" t="s">
        <v>5</v>
      </c>
      <c r="D3" s="7" t="s">
        <v>4</v>
      </c>
      <c r="F3" s="7" t="s">
        <v>8</v>
      </c>
      <c r="G3" s="8"/>
      <c r="H3" s="7" t="s">
        <v>9</v>
      </c>
      <c r="J3" s="6" t="s">
        <v>5</v>
      </c>
      <c r="L3" s="6" t="s">
        <v>15</v>
      </c>
      <c r="N3" s="6" t="s">
        <v>77</v>
      </c>
      <c r="P3" s="7" t="s">
        <v>99</v>
      </c>
    </row>
    <row r="4" spans="2:16" x14ac:dyDescent="0.2">
      <c r="B4" s="1">
        <v>5</v>
      </c>
      <c r="D4" s="1" t="s">
        <v>14</v>
      </c>
      <c r="F4" s="4" t="s">
        <v>10</v>
      </c>
      <c r="G4" s="3"/>
      <c r="H4" s="1" t="s">
        <v>12</v>
      </c>
      <c r="J4" s="1">
        <v>9</v>
      </c>
      <c r="L4" s="1" t="s">
        <v>102</v>
      </c>
      <c r="N4" s="1" t="s">
        <v>78</v>
      </c>
      <c r="P4" s="1"/>
    </row>
    <row r="5" spans="2:16" ht="13.5" thickBot="1" x14ac:dyDescent="0.25">
      <c r="B5" s="1">
        <v>6</v>
      </c>
      <c r="D5" s="1" t="s">
        <v>6</v>
      </c>
      <c r="F5" s="2" t="s">
        <v>11</v>
      </c>
      <c r="G5" s="3"/>
      <c r="H5" s="2" t="s">
        <v>13</v>
      </c>
      <c r="J5" s="1">
        <v>10</v>
      </c>
      <c r="L5" s="1" t="s">
        <v>76</v>
      </c>
      <c r="N5" s="1" t="s">
        <v>79</v>
      </c>
      <c r="P5" s="1" t="s">
        <v>12</v>
      </c>
    </row>
    <row r="6" spans="2:16" ht="13.5" thickBot="1" x14ac:dyDescent="0.25">
      <c r="B6" s="1">
        <v>7</v>
      </c>
      <c r="D6" s="2" t="s">
        <v>7</v>
      </c>
      <c r="G6" s="3"/>
      <c r="J6" s="2">
        <v>11</v>
      </c>
      <c r="L6" s="1" t="s">
        <v>75</v>
      </c>
      <c r="N6" s="1" t="s">
        <v>80</v>
      </c>
      <c r="P6" s="2" t="s">
        <v>13</v>
      </c>
    </row>
    <row r="7" spans="2:16" x14ac:dyDescent="0.2">
      <c r="B7" s="1">
        <v>8</v>
      </c>
      <c r="D7" s="9"/>
      <c r="F7" s="3"/>
      <c r="G7" s="3"/>
      <c r="L7" s="1" t="s">
        <v>74</v>
      </c>
      <c r="N7" s="1" t="s">
        <v>81</v>
      </c>
    </row>
    <row r="8" spans="2:16" x14ac:dyDescent="0.2">
      <c r="B8" s="1">
        <v>9</v>
      </c>
      <c r="L8" s="1" t="s">
        <v>73</v>
      </c>
      <c r="N8" s="1" t="s">
        <v>82</v>
      </c>
    </row>
    <row r="9" spans="2:16" x14ac:dyDescent="0.2">
      <c r="B9" s="1">
        <v>10</v>
      </c>
      <c r="L9" s="1" t="s">
        <v>72</v>
      </c>
      <c r="N9" s="1" t="s">
        <v>83</v>
      </c>
    </row>
    <row r="10" spans="2:16" ht="13.5" thickBot="1" x14ac:dyDescent="0.25">
      <c r="B10" s="2">
        <v>11</v>
      </c>
      <c r="L10" s="1" t="s">
        <v>71</v>
      </c>
      <c r="N10" s="1" t="s">
        <v>84</v>
      </c>
    </row>
    <row r="11" spans="2:16" x14ac:dyDescent="0.2">
      <c r="L11" s="1" t="s">
        <v>70</v>
      </c>
      <c r="N11" s="1" t="s">
        <v>85</v>
      </c>
    </row>
    <row r="12" spans="2:16" x14ac:dyDescent="0.2">
      <c r="L12" s="1" t="s">
        <v>69</v>
      </c>
      <c r="N12" s="1" t="s">
        <v>86</v>
      </c>
    </row>
    <row r="13" spans="2:16" x14ac:dyDescent="0.2">
      <c r="L13" s="1" t="s">
        <v>68</v>
      </c>
      <c r="N13" s="1" t="s">
        <v>87</v>
      </c>
    </row>
    <row r="14" spans="2:16" x14ac:dyDescent="0.2">
      <c r="L14" s="1" t="s">
        <v>103</v>
      </c>
      <c r="N14" s="1" t="s">
        <v>88</v>
      </c>
    </row>
    <row r="15" spans="2:16" x14ac:dyDescent="0.2">
      <c r="L15" s="1" t="s">
        <v>67</v>
      </c>
      <c r="N15" s="1" t="s">
        <v>89</v>
      </c>
    </row>
    <row r="16" spans="2:16" x14ac:dyDescent="0.2">
      <c r="L16" s="1" t="s">
        <v>66</v>
      </c>
      <c r="N16" s="1" t="s">
        <v>90</v>
      </c>
    </row>
    <row r="17" spans="12:14" x14ac:dyDescent="0.2">
      <c r="L17" s="1" t="s">
        <v>65</v>
      </c>
      <c r="N17" s="1" t="s">
        <v>91</v>
      </c>
    </row>
    <row r="18" spans="12:14" x14ac:dyDescent="0.2">
      <c r="L18" s="1" t="s">
        <v>64</v>
      </c>
      <c r="N18" s="1" t="s">
        <v>92</v>
      </c>
    </row>
    <row r="19" spans="12:14" x14ac:dyDescent="0.2">
      <c r="L19" s="1" t="s">
        <v>63</v>
      </c>
      <c r="N19" s="1" t="s">
        <v>93</v>
      </c>
    </row>
    <row r="20" spans="12:14" x14ac:dyDescent="0.2">
      <c r="L20" s="1" t="s">
        <v>62</v>
      </c>
      <c r="N20" s="1" t="s">
        <v>94</v>
      </c>
    </row>
    <row r="21" spans="12:14" x14ac:dyDescent="0.2">
      <c r="L21" s="1" t="s">
        <v>61</v>
      </c>
      <c r="N21" s="1" t="s">
        <v>95</v>
      </c>
    </row>
    <row r="22" spans="12:14" x14ac:dyDescent="0.2">
      <c r="L22" s="1" t="s">
        <v>60</v>
      </c>
      <c r="N22" s="1" t="s">
        <v>96</v>
      </c>
    </row>
    <row r="23" spans="12:14" x14ac:dyDescent="0.2">
      <c r="L23" s="1" t="s">
        <v>59</v>
      </c>
      <c r="N23" s="1" t="s">
        <v>97</v>
      </c>
    </row>
    <row r="24" spans="12:14" ht="13.5" thickBot="1" x14ac:dyDescent="0.25">
      <c r="L24" s="1" t="s">
        <v>58</v>
      </c>
      <c r="N24" s="2" t="s">
        <v>98</v>
      </c>
    </row>
    <row r="25" spans="12:14" x14ac:dyDescent="0.2">
      <c r="L25" s="1" t="s">
        <v>57</v>
      </c>
    </row>
    <row r="26" spans="12:14" x14ac:dyDescent="0.2">
      <c r="L26" s="1" t="s">
        <v>56</v>
      </c>
    </row>
    <row r="27" spans="12:14" x14ac:dyDescent="0.2">
      <c r="L27" s="1" t="s">
        <v>55</v>
      </c>
    </row>
    <row r="28" spans="12:14" x14ac:dyDescent="0.2">
      <c r="L28" s="1" t="s">
        <v>54</v>
      </c>
    </row>
    <row r="29" spans="12:14" x14ac:dyDescent="0.2">
      <c r="L29" s="1" t="s">
        <v>53</v>
      </c>
    </row>
    <row r="30" spans="12:14" x14ac:dyDescent="0.2">
      <c r="L30" s="1" t="s">
        <v>52</v>
      </c>
    </row>
    <row r="31" spans="12:14" x14ac:dyDescent="0.2">
      <c r="L31" s="1" t="s">
        <v>51</v>
      </c>
    </row>
    <row r="32" spans="12:14" x14ac:dyDescent="0.2">
      <c r="L32" s="1" t="s">
        <v>50</v>
      </c>
    </row>
    <row r="33" spans="12:12" x14ac:dyDescent="0.2">
      <c r="L33" s="1" t="s">
        <v>49</v>
      </c>
    </row>
    <row r="34" spans="12:12" x14ac:dyDescent="0.2">
      <c r="L34" s="1" t="s">
        <v>48</v>
      </c>
    </row>
    <row r="35" spans="12:12" x14ac:dyDescent="0.2">
      <c r="L35" s="1" t="s">
        <v>47</v>
      </c>
    </row>
    <row r="36" spans="12:12" x14ac:dyDescent="0.2">
      <c r="L36" s="1" t="s">
        <v>46</v>
      </c>
    </row>
    <row r="37" spans="12:12" x14ac:dyDescent="0.2">
      <c r="L37" s="1" t="s">
        <v>45</v>
      </c>
    </row>
    <row r="38" spans="12:12" x14ac:dyDescent="0.2">
      <c r="L38" s="1" t="s">
        <v>44</v>
      </c>
    </row>
    <row r="39" spans="12:12" x14ac:dyDescent="0.2">
      <c r="L39" s="1" t="s">
        <v>43</v>
      </c>
    </row>
    <row r="40" spans="12:12" x14ac:dyDescent="0.2">
      <c r="L40" s="1" t="s">
        <v>42</v>
      </c>
    </row>
    <row r="41" spans="12:12" x14ac:dyDescent="0.2">
      <c r="L41" s="1" t="s">
        <v>41</v>
      </c>
    </row>
    <row r="42" spans="12:12" x14ac:dyDescent="0.2">
      <c r="L42" s="1" t="s">
        <v>40</v>
      </c>
    </row>
    <row r="43" spans="12:12" x14ac:dyDescent="0.2">
      <c r="L43" s="1" t="s">
        <v>39</v>
      </c>
    </row>
    <row r="44" spans="12:12" x14ac:dyDescent="0.2">
      <c r="L44" s="1" t="s">
        <v>38</v>
      </c>
    </row>
    <row r="45" spans="12:12" x14ac:dyDescent="0.2">
      <c r="L45" s="1" t="s">
        <v>37</v>
      </c>
    </row>
    <row r="46" spans="12:12" x14ac:dyDescent="0.2">
      <c r="L46" s="1" t="s">
        <v>36</v>
      </c>
    </row>
    <row r="47" spans="12:12" x14ac:dyDescent="0.2">
      <c r="L47" s="1" t="s">
        <v>35</v>
      </c>
    </row>
    <row r="48" spans="12:12" x14ac:dyDescent="0.2">
      <c r="L48" s="1" t="s">
        <v>34</v>
      </c>
    </row>
    <row r="49" spans="12:12" x14ac:dyDescent="0.2">
      <c r="L49" s="1" t="s">
        <v>33</v>
      </c>
    </row>
    <row r="50" spans="12:12" x14ac:dyDescent="0.2">
      <c r="L50" s="1" t="s">
        <v>32</v>
      </c>
    </row>
    <row r="51" spans="12:12" x14ac:dyDescent="0.2">
      <c r="L51" s="1" t="s">
        <v>31</v>
      </c>
    </row>
    <row r="52" spans="12:12" x14ac:dyDescent="0.2">
      <c r="L52" s="1" t="s">
        <v>30</v>
      </c>
    </row>
    <row r="53" spans="12:12" x14ac:dyDescent="0.2">
      <c r="L53" s="1" t="s">
        <v>29</v>
      </c>
    </row>
    <row r="54" spans="12:12" x14ac:dyDescent="0.2">
      <c r="L54" s="1" t="s">
        <v>28</v>
      </c>
    </row>
    <row r="55" spans="12:12" x14ac:dyDescent="0.2">
      <c r="L55" s="1" t="s">
        <v>27</v>
      </c>
    </row>
    <row r="56" spans="12:12" x14ac:dyDescent="0.2">
      <c r="L56" s="1" t="s">
        <v>26</v>
      </c>
    </row>
    <row r="57" spans="12:12" x14ac:dyDescent="0.2">
      <c r="L57" s="1" t="s">
        <v>25</v>
      </c>
    </row>
    <row r="58" spans="12:12" x14ac:dyDescent="0.2">
      <c r="L58" s="1" t="s">
        <v>24</v>
      </c>
    </row>
    <row r="59" spans="12:12" x14ac:dyDescent="0.2">
      <c r="L59" s="1" t="s">
        <v>23</v>
      </c>
    </row>
    <row r="60" spans="12:12" x14ac:dyDescent="0.2">
      <c r="L60" s="1" t="s">
        <v>22</v>
      </c>
    </row>
    <row r="61" spans="12:12" x14ac:dyDescent="0.2">
      <c r="L61" s="1" t="s">
        <v>21</v>
      </c>
    </row>
    <row r="62" spans="12:12" x14ac:dyDescent="0.2">
      <c r="L62" s="1" t="s">
        <v>20</v>
      </c>
    </row>
    <row r="63" spans="12:12" x14ac:dyDescent="0.2">
      <c r="L63" s="1" t="s">
        <v>19</v>
      </c>
    </row>
    <row r="64" spans="12:12" x14ac:dyDescent="0.2">
      <c r="L64" s="1" t="s">
        <v>18</v>
      </c>
    </row>
    <row r="65" spans="12:12" ht="13.5" thickBot="1" x14ac:dyDescent="0.25">
      <c r="L65" s="2" t="s">
        <v>17</v>
      </c>
    </row>
  </sheetData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9</vt:i4>
      </vt:variant>
    </vt:vector>
  </HeadingPairs>
  <TitlesOfParts>
    <vt:vector size="17" baseType="lpstr">
      <vt:lpstr>5 кл. </vt:lpstr>
      <vt:lpstr>6 кл. </vt:lpstr>
      <vt:lpstr>7 кл.</vt:lpstr>
      <vt:lpstr>8 кл.</vt:lpstr>
      <vt:lpstr>9 кл.</vt:lpstr>
      <vt:lpstr>10 кл.</vt:lpstr>
      <vt:lpstr>11 кл.</vt:lpstr>
      <vt:lpstr>Лист2</vt:lpstr>
      <vt:lpstr>discipline</vt:lpstr>
      <vt:lpstr>level</vt:lpstr>
      <vt:lpstr>municipal</vt:lpstr>
      <vt:lpstr>region</vt:lpstr>
      <vt:lpstr>rf</vt:lpstr>
      <vt:lpstr>sex</vt:lpstr>
      <vt:lpstr>t_class</vt:lpstr>
      <vt:lpstr>type</vt:lpstr>
      <vt:lpstr>work</vt:lpstr>
    </vt:vector>
  </TitlesOfParts>
  <Company>users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user11</cp:lastModifiedBy>
  <cp:lastPrinted>2017-11-14T09:20:19Z</cp:lastPrinted>
  <dcterms:created xsi:type="dcterms:W3CDTF">2011-01-26T13:35:26Z</dcterms:created>
  <dcterms:modified xsi:type="dcterms:W3CDTF">2024-10-16T01:48:48Z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