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560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O24" i="1" l="1"/>
  <c r="N24" i="1"/>
  <c r="M24" i="1"/>
  <c r="L24" i="1"/>
  <c r="K24" i="1"/>
  <c r="J24" i="1"/>
  <c r="I24" i="1"/>
  <c r="H24" i="1"/>
  <c r="G24" i="1"/>
  <c r="F24" i="1"/>
  <c r="E24" i="1"/>
  <c r="D24" i="1"/>
  <c r="C27" i="1" l="1"/>
  <c r="O27" i="1"/>
  <c r="N27" i="1"/>
  <c r="M27" i="1"/>
  <c r="L27" i="1"/>
  <c r="K27" i="1"/>
  <c r="J27" i="1"/>
  <c r="I27" i="1"/>
  <c r="H27" i="1"/>
  <c r="G27" i="1"/>
  <c r="F27" i="1"/>
  <c r="E27" i="1"/>
  <c r="D27" i="1"/>
  <c r="O14" i="1" l="1"/>
  <c r="N14" i="1"/>
  <c r="M14" i="1"/>
  <c r="L14" i="1"/>
  <c r="K14" i="1"/>
  <c r="J14" i="1"/>
  <c r="I14" i="1"/>
  <c r="H14" i="1"/>
  <c r="G14" i="1"/>
  <c r="F14" i="1"/>
  <c r="E14" i="1"/>
  <c r="D14" i="1"/>
  <c r="C14" i="1"/>
</calcChain>
</file>

<file path=xl/sharedStrings.xml><?xml version="1.0" encoding="utf-8"?>
<sst xmlns="http://schemas.openxmlformats.org/spreadsheetml/2006/main" count="38" uniqueCount="36">
  <si>
    <t>№</t>
  </si>
  <si>
    <t>Приём пищи, наименование блюда</t>
  </si>
  <si>
    <t>Масса порц.</t>
  </si>
  <si>
    <t>Пищевые вещества ( г)</t>
  </si>
  <si>
    <t>Энерг. цен-ть</t>
  </si>
  <si>
    <t>Витамины ( мг )</t>
  </si>
  <si>
    <t>Минеральные вещества ( мг )</t>
  </si>
  <si>
    <t>Рец.</t>
  </si>
  <si>
    <t>Б</t>
  </si>
  <si>
    <t>Ж</t>
  </si>
  <si>
    <t>У</t>
  </si>
  <si>
    <t>В1</t>
  </si>
  <si>
    <t>С</t>
  </si>
  <si>
    <t>А</t>
  </si>
  <si>
    <t>Е</t>
  </si>
  <si>
    <t>Ca</t>
  </si>
  <si>
    <t>P</t>
  </si>
  <si>
    <t>Mg</t>
  </si>
  <si>
    <t>Fe</t>
  </si>
  <si>
    <t>Хлеб ржано-пшеничный</t>
  </si>
  <si>
    <t>Чай с молоком и сахаром</t>
  </si>
  <si>
    <t>Завтрак</t>
  </si>
  <si>
    <t>Каша молочная пшённая жидкая с маслом</t>
  </si>
  <si>
    <t xml:space="preserve">Сыр порциями </t>
  </si>
  <si>
    <t>Хлеб пшеничный 1 сорт</t>
  </si>
  <si>
    <t xml:space="preserve">Фрукты </t>
  </si>
  <si>
    <t>ИТОГО</t>
  </si>
  <si>
    <t>Обед</t>
  </si>
  <si>
    <t xml:space="preserve">Щи из свежей капусты со сметаной </t>
  </si>
  <si>
    <t>Тефтели рыбные</t>
  </si>
  <si>
    <t>80/50</t>
  </si>
  <si>
    <t>Рис отварной с маслом</t>
  </si>
  <si>
    <t>10 день</t>
  </si>
  <si>
    <t>Итого за день</t>
  </si>
  <si>
    <t>Огурец свежий  (нарезка порционно) </t>
  </si>
  <si>
    <t>Сок фруктовый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</si>
</sst>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mbria"/>
      <family val="1"/>
      <charset val="204"/>
    </font>
    <font>
      <sz val="11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2"/>
      <color rgb="FF000000"/>
      <name val="Cambria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b/>
      <sz val="16"/>
      <color theme="1"/>
      <name val="Cambria"/>
      <family val="1"/>
      <charset val="204"/>
      <scheme val="major"/>
    </font>
    <font>
      <b/>
      <sz val="14"/>
      <color theme="1"/>
      <name val="Cambria"/>
      <family val="1"/>
      <charset val="204"/>
      <scheme val="major"/>
    </font>
    <font>
      <b/>
      <sz val="14"/>
      <color rgb="FF000000"/>
      <name val="Cambria"/>
      <family val="1"/>
      <charset val="204"/>
      <scheme val="major"/>
    </font>
    <font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0" fillId="0" borderId="2" xfId="0" applyBorder="1"/>
    <xf numFmtId="0" fontId="0" fillId="0" borderId="2" xfId="0" applyBorder="1" applyAlignment="1">
      <alignment horizontal="center"/>
    </xf>
    <xf numFmtId="0" fontId="1" fillId="0" borderId="2" xfId="0" applyFont="1" applyBorder="1"/>
    <xf numFmtId="0" fontId="4" fillId="0" borderId="2" xfId="0" applyFont="1" applyBorder="1" applyAlignment="1">
      <alignment horizontal="left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0" fontId="0" fillId="0" borderId="2" xfId="0" applyBorder="1" applyAlignment="1">
      <alignment horizontal="center" wrapText="1"/>
    </xf>
    <xf numFmtId="0" fontId="4" fillId="0" borderId="2" xfId="0" applyFont="1" applyBorder="1" applyAlignment="1">
      <alignment wrapText="1"/>
    </xf>
    <xf numFmtId="0" fontId="0" fillId="0" borderId="2" xfId="0" applyBorder="1" applyAlignment="1">
      <alignment horizontal="right"/>
    </xf>
    <xf numFmtId="0" fontId="5" fillId="0" borderId="0" xfId="0" applyFont="1"/>
    <xf numFmtId="0" fontId="3" fillId="0" borderId="2" xfId="0" applyFont="1" applyBorder="1" applyAlignment="1">
      <alignment wrapText="1"/>
    </xf>
    <xf numFmtId="0" fontId="3" fillId="0" borderId="9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horizontal="right" vertical="center"/>
    </xf>
    <xf numFmtId="0" fontId="3" fillId="0" borderId="2" xfId="0" applyFont="1" applyBorder="1" applyAlignment="1">
      <alignment horizontal="right" wrapText="1"/>
    </xf>
    <xf numFmtId="0" fontId="4" fillId="0" borderId="2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right" vertical="center" wrapText="1"/>
    </xf>
    <xf numFmtId="0" fontId="0" fillId="0" borderId="2" xfId="0" applyBorder="1" applyAlignment="1"/>
    <xf numFmtId="0" fontId="3" fillId="0" borderId="11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0" fillId="0" borderId="2" xfId="0" applyFont="1" applyBorder="1" applyAlignment="1">
      <alignment horizontal="right"/>
    </xf>
    <xf numFmtId="0" fontId="0" fillId="0" borderId="2" xfId="0" applyFont="1" applyBorder="1"/>
    <xf numFmtId="0" fontId="6" fillId="0" borderId="8" xfId="0" applyFont="1" applyBorder="1" applyAlignment="1">
      <alignment horizontal="center" vertical="center"/>
    </xf>
    <xf numFmtId="0" fontId="0" fillId="0" borderId="2" xfId="0" applyFont="1" applyBorder="1" applyAlignment="1"/>
    <xf numFmtId="0" fontId="3" fillId="0" borderId="4" xfId="0" applyFont="1" applyBorder="1" applyAlignment="1">
      <alignment horizontal="right" wrapText="1"/>
    </xf>
    <xf numFmtId="0" fontId="7" fillId="0" borderId="2" xfId="0" applyFont="1" applyBorder="1" applyAlignment="1">
      <alignment horizontal="right" wrapText="1"/>
    </xf>
    <xf numFmtId="0" fontId="7" fillId="0" borderId="2" xfId="0" applyFont="1" applyBorder="1" applyAlignment="1">
      <alignment wrapText="1"/>
    </xf>
    <xf numFmtId="0" fontId="10" fillId="0" borderId="0" xfId="0" applyFont="1"/>
    <xf numFmtId="0" fontId="11" fillId="0" borderId="2" xfId="0" applyFont="1" applyBorder="1" applyAlignment="1">
      <alignment horizontal="center" wrapText="1"/>
    </xf>
    <xf numFmtId="0" fontId="12" fillId="0" borderId="2" xfId="0" applyFont="1" applyBorder="1" applyAlignment="1">
      <alignment horizontal="center" wrapText="1"/>
    </xf>
    <xf numFmtId="0" fontId="9" fillId="0" borderId="2" xfId="0" applyFont="1" applyBorder="1" applyAlignment="1">
      <alignment horizontal="right" wrapText="1"/>
    </xf>
    <xf numFmtId="0" fontId="1" fillId="0" borderId="2" xfId="0" applyFont="1" applyBorder="1" applyAlignment="1">
      <alignment horizontal="right"/>
    </xf>
    <xf numFmtId="0" fontId="1" fillId="0" borderId="0" xfId="0" applyFont="1"/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4" fillId="0" borderId="1" xfId="0" applyFont="1" applyBorder="1" applyAlignment="1"/>
    <xf numFmtId="0" fontId="0" fillId="0" borderId="1" xfId="0" applyBorder="1" applyAlignment="1"/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0" fillId="0" borderId="9" xfId="0" applyBorder="1" applyAlignment="1">
      <alignment vertical="center"/>
    </xf>
    <xf numFmtId="0" fontId="0" fillId="0" borderId="9" xfId="0" applyBorder="1" applyAlignment="1">
      <alignment horizontal="right" vertical="center"/>
    </xf>
    <xf numFmtId="0" fontId="13" fillId="0" borderId="9" xfId="0" applyFont="1" applyBorder="1" applyAlignment="1">
      <alignment vertical="center"/>
    </xf>
    <xf numFmtId="0" fontId="13" fillId="0" borderId="9" xfId="0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tabSelected="1" view="pageLayout" topLeftCell="A4" workbookViewId="0">
      <selection activeCell="C25" sqref="C25"/>
    </sheetView>
  </sheetViews>
  <sheetFormatPr defaultRowHeight="15" x14ac:dyDescent="0.25"/>
  <cols>
    <col min="1" max="1" width="6.140625" customWidth="1"/>
    <col min="2" max="2" width="33.140625" customWidth="1"/>
    <col min="3" max="4" width="7.140625" customWidth="1"/>
    <col min="5" max="5" width="7" customWidth="1"/>
    <col min="6" max="6" width="7.140625" customWidth="1"/>
    <col min="7" max="7" width="8" customWidth="1"/>
    <col min="8" max="8" width="7" customWidth="1"/>
    <col min="9" max="9" width="7.140625" customWidth="1"/>
    <col min="10" max="10" width="6.85546875" customWidth="1"/>
    <col min="11" max="11" width="7" customWidth="1"/>
    <col min="12" max="12" width="7.28515625" customWidth="1"/>
    <col min="13" max="13" width="7.140625" customWidth="1"/>
    <col min="14" max="14" width="8.42578125" customWidth="1"/>
  </cols>
  <sheetData>
    <row r="1" spans="1:15" ht="15.75" x14ac:dyDescent="0.25">
      <c r="A1" s="13"/>
    </row>
    <row r="2" spans="1:15" ht="20.25" x14ac:dyDescent="0.3">
      <c r="A2" s="13"/>
      <c r="B2" s="31" t="s">
        <v>32</v>
      </c>
    </row>
    <row r="3" spans="1:15" ht="15.75" x14ac:dyDescent="0.25">
      <c r="A3" s="13"/>
    </row>
    <row r="4" spans="1:15" ht="15.75" x14ac:dyDescent="0.25">
      <c r="A4" s="40"/>
      <c r="B4" s="40"/>
      <c r="C4" s="40"/>
      <c r="D4" s="4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5" customHeight="1" x14ac:dyDescent="0.25">
      <c r="A5" s="2" t="s">
        <v>0</v>
      </c>
      <c r="B5" s="42" t="s">
        <v>1</v>
      </c>
      <c r="C5" s="42" t="s">
        <v>2</v>
      </c>
      <c r="D5" s="37" t="s">
        <v>3</v>
      </c>
      <c r="E5" s="38"/>
      <c r="F5" s="39"/>
      <c r="G5" s="44" t="s">
        <v>4</v>
      </c>
      <c r="H5" s="37" t="s">
        <v>5</v>
      </c>
      <c r="I5" s="38"/>
      <c r="J5" s="38"/>
      <c r="K5" s="39"/>
      <c r="L5" s="37" t="s">
        <v>6</v>
      </c>
      <c r="M5" s="38"/>
      <c r="N5" s="38"/>
      <c r="O5" s="39"/>
    </row>
    <row r="6" spans="1:15" x14ac:dyDescent="0.25">
      <c r="A6" s="2" t="s">
        <v>7</v>
      </c>
      <c r="B6" s="43"/>
      <c r="C6" s="43"/>
      <c r="D6" s="3" t="s">
        <v>8</v>
      </c>
      <c r="E6" s="3" t="s">
        <v>9</v>
      </c>
      <c r="F6" s="3" t="s">
        <v>10</v>
      </c>
      <c r="G6" s="45"/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</row>
    <row r="7" spans="1:15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  <c r="M7" s="2">
        <v>13</v>
      </c>
      <c r="N7" s="2">
        <v>14</v>
      </c>
      <c r="O7" s="2">
        <v>15</v>
      </c>
    </row>
    <row r="8" spans="1:15" ht="18" x14ac:dyDescent="0.25">
      <c r="A8" s="4"/>
      <c r="B8" s="32" t="s">
        <v>21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x14ac:dyDescent="0.25">
      <c r="A9" s="5">
        <v>311</v>
      </c>
      <c r="B9" s="4" t="s">
        <v>22</v>
      </c>
      <c r="C9" s="12">
        <v>258</v>
      </c>
      <c r="D9" s="21">
        <v>9.1</v>
      </c>
      <c r="E9" s="21">
        <v>11.2</v>
      </c>
      <c r="F9" s="21">
        <v>42.1</v>
      </c>
      <c r="G9" s="21">
        <v>307</v>
      </c>
      <c r="H9" s="21">
        <v>0.19</v>
      </c>
      <c r="I9" s="21">
        <v>0.26</v>
      </c>
      <c r="J9" s="21">
        <v>7.6999999999999999E-2</v>
      </c>
      <c r="K9" s="21">
        <v>0.34</v>
      </c>
      <c r="L9" s="21">
        <v>156.68</v>
      </c>
      <c r="M9" s="21">
        <v>200.5</v>
      </c>
      <c r="N9" s="21">
        <v>53.46</v>
      </c>
      <c r="O9" s="21">
        <v>1.42</v>
      </c>
    </row>
    <row r="10" spans="1:15" ht="15.75" thickBot="1" x14ac:dyDescent="0.3">
      <c r="A10" s="5">
        <v>685</v>
      </c>
      <c r="B10" s="4" t="s">
        <v>20</v>
      </c>
      <c r="C10" s="17">
        <v>200</v>
      </c>
      <c r="D10" s="16">
        <v>1.5</v>
      </c>
      <c r="E10" s="15">
        <v>1.6</v>
      </c>
      <c r="F10" s="15">
        <v>15.8</v>
      </c>
      <c r="G10" s="15">
        <v>81</v>
      </c>
      <c r="H10" s="15">
        <v>0.01</v>
      </c>
      <c r="I10" s="15">
        <v>0.26</v>
      </c>
      <c r="J10" s="15">
        <v>0</v>
      </c>
      <c r="K10" s="15">
        <v>0.05</v>
      </c>
      <c r="L10" s="15">
        <v>53.2</v>
      </c>
      <c r="M10" s="15">
        <v>39.15</v>
      </c>
      <c r="N10" s="15">
        <v>6.09</v>
      </c>
      <c r="O10" s="15">
        <v>0.08</v>
      </c>
    </row>
    <row r="11" spans="1:15" ht="16.5" thickBot="1" x14ac:dyDescent="0.3">
      <c r="A11" s="8">
        <v>97</v>
      </c>
      <c r="B11" s="11" t="s">
        <v>23</v>
      </c>
      <c r="C11" s="17">
        <v>15</v>
      </c>
      <c r="D11" s="14">
        <v>4.0999999999999996</v>
      </c>
      <c r="E11" s="14">
        <v>4.0999999999999996</v>
      </c>
      <c r="F11" s="14">
        <v>0</v>
      </c>
      <c r="G11" s="14">
        <v>52.5</v>
      </c>
      <c r="H11" s="14">
        <v>6.0000000000000001E-3</v>
      </c>
      <c r="I11" s="14">
        <v>0.16</v>
      </c>
      <c r="J11" s="14">
        <v>0.05</v>
      </c>
      <c r="K11" s="14">
        <v>0.1</v>
      </c>
      <c r="L11" s="14">
        <v>200</v>
      </c>
      <c r="M11" s="14">
        <v>128</v>
      </c>
      <c r="N11" s="14">
        <v>9</v>
      </c>
      <c r="O11" s="14">
        <v>0.2</v>
      </c>
    </row>
    <row r="12" spans="1:15" ht="15.75" thickBot="1" x14ac:dyDescent="0.3">
      <c r="A12" s="5"/>
      <c r="B12" s="4" t="s">
        <v>24</v>
      </c>
      <c r="C12" s="20">
        <v>50</v>
      </c>
      <c r="D12" s="22">
        <v>4</v>
      </c>
      <c r="E12" s="22">
        <v>0.5</v>
      </c>
      <c r="F12" s="23">
        <v>24.2</v>
      </c>
      <c r="G12" s="23">
        <v>118</v>
      </c>
      <c r="H12" s="23">
        <v>0.08</v>
      </c>
      <c r="I12" s="23">
        <v>0</v>
      </c>
      <c r="J12" s="23">
        <v>0</v>
      </c>
      <c r="K12" s="23">
        <v>0.65</v>
      </c>
      <c r="L12" s="23">
        <v>11.5</v>
      </c>
      <c r="M12" s="23">
        <v>43.5</v>
      </c>
      <c r="N12" s="23">
        <v>16.5</v>
      </c>
      <c r="O12" s="23">
        <v>1</v>
      </c>
    </row>
    <row r="13" spans="1:15" ht="15.75" x14ac:dyDescent="0.25">
      <c r="A13" s="5"/>
      <c r="B13" s="19" t="s">
        <v>25</v>
      </c>
      <c r="C13" s="24">
        <v>150</v>
      </c>
      <c r="D13" s="25">
        <v>2.2400000000000002</v>
      </c>
      <c r="E13" s="25">
        <v>0.74</v>
      </c>
      <c r="F13" s="25">
        <v>31.5</v>
      </c>
      <c r="G13" s="25">
        <v>144.13</v>
      </c>
      <c r="H13" s="25">
        <v>0.06</v>
      </c>
      <c r="I13" s="25">
        <v>14.67</v>
      </c>
      <c r="J13" s="25">
        <v>0</v>
      </c>
      <c r="K13" s="25">
        <v>0</v>
      </c>
      <c r="L13" s="25">
        <v>11.74</v>
      </c>
      <c r="M13" s="25">
        <v>41.09</v>
      </c>
      <c r="N13" s="25">
        <v>70.88</v>
      </c>
      <c r="O13" s="25">
        <v>0.89</v>
      </c>
    </row>
    <row r="14" spans="1:15" ht="15.75" x14ac:dyDescent="0.25">
      <c r="A14" s="5"/>
      <c r="B14" s="34" t="s">
        <v>26</v>
      </c>
      <c r="C14" s="6">
        <f t="shared" ref="C14:O14" si="0">SUM(C9+C10+C11+C12+C13)</f>
        <v>673</v>
      </c>
      <c r="D14" s="6">
        <f t="shared" si="0"/>
        <v>20.939999999999998</v>
      </c>
      <c r="E14" s="6">
        <f t="shared" si="0"/>
        <v>18.139999999999997</v>
      </c>
      <c r="F14" s="6">
        <f t="shared" si="0"/>
        <v>113.60000000000001</v>
      </c>
      <c r="G14" s="6">
        <f t="shared" si="0"/>
        <v>702.63</v>
      </c>
      <c r="H14" s="6">
        <f t="shared" si="0"/>
        <v>0.34600000000000003</v>
      </c>
      <c r="I14" s="6">
        <f t="shared" si="0"/>
        <v>15.35</v>
      </c>
      <c r="J14" s="6">
        <f t="shared" si="0"/>
        <v>0.127</v>
      </c>
      <c r="K14" s="6">
        <f t="shared" si="0"/>
        <v>1.1400000000000001</v>
      </c>
      <c r="L14" s="6">
        <f t="shared" si="0"/>
        <v>433.12</v>
      </c>
      <c r="M14" s="6">
        <f t="shared" si="0"/>
        <v>452.24</v>
      </c>
      <c r="N14" s="6">
        <f t="shared" si="0"/>
        <v>155.93</v>
      </c>
      <c r="O14" s="6">
        <f t="shared" si="0"/>
        <v>3.5900000000000003</v>
      </c>
    </row>
    <row r="15" spans="1:15" x14ac:dyDescent="0.25">
      <c r="A15" s="8"/>
      <c r="B15" s="9"/>
      <c r="C15" s="8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</row>
    <row r="16" spans="1:15" ht="18" x14ac:dyDescent="0.25">
      <c r="A16" s="8"/>
      <c r="B16" s="33" t="s">
        <v>27</v>
      </c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ht="15.75" thickBot="1" x14ac:dyDescent="0.3">
      <c r="A17" s="9"/>
      <c r="B17" s="46" t="s">
        <v>34</v>
      </c>
      <c r="C17" s="47">
        <v>60</v>
      </c>
      <c r="D17" s="18">
        <v>0.44</v>
      </c>
      <c r="E17" s="18">
        <v>6.3E-2</v>
      </c>
      <c r="F17" s="18">
        <v>1.2</v>
      </c>
      <c r="G17" s="18">
        <v>7</v>
      </c>
      <c r="H17" s="18">
        <v>0.02</v>
      </c>
      <c r="I17" s="18">
        <v>4.4000000000000004</v>
      </c>
      <c r="J17" s="18">
        <v>1.7999999999999999E-2</v>
      </c>
      <c r="K17" s="18">
        <v>6.3E-2</v>
      </c>
      <c r="L17" s="18">
        <v>10.71</v>
      </c>
      <c r="M17" s="18">
        <v>18.899999999999999</v>
      </c>
      <c r="N17" s="18">
        <v>8.82</v>
      </c>
      <c r="O17" s="18">
        <v>0.315</v>
      </c>
    </row>
    <row r="18" spans="1:15" ht="16.5" thickBot="1" x14ac:dyDescent="0.3">
      <c r="A18" s="26">
        <v>124</v>
      </c>
      <c r="B18" s="15" t="s">
        <v>28</v>
      </c>
      <c r="C18" s="17">
        <v>260</v>
      </c>
      <c r="D18" s="14">
        <v>1.67</v>
      </c>
      <c r="E18" s="14">
        <v>5.0599999999999996</v>
      </c>
      <c r="F18" s="14">
        <v>8.51</v>
      </c>
      <c r="G18" s="14">
        <v>86.26</v>
      </c>
      <c r="H18" s="14">
        <v>0.06</v>
      </c>
      <c r="I18" s="14">
        <v>14.43</v>
      </c>
      <c r="J18" s="14">
        <v>0.19</v>
      </c>
      <c r="K18" s="14">
        <v>0.18</v>
      </c>
      <c r="L18" s="14">
        <v>35.380000000000003</v>
      </c>
      <c r="M18" s="14">
        <v>42.9</v>
      </c>
      <c r="N18" s="14">
        <v>17.260000000000002</v>
      </c>
      <c r="O18" s="14">
        <v>0.62</v>
      </c>
    </row>
    <row r="19" spans="1:15" x14ac:dyDescent="0.25">
      <c r="A19" s="5">
        <v>394</v>
      </c>
      <c r="B19" s="4" t="s">
        <v>29</v>
      </c>
      <c r="C19" s="12" t="s">
        <v>30</v>
      </c>
      <c r="D19" s="21">
        <v>11.7</v>
      </c>
      <c r="E19" s="21">
        <v>10.4</v>
      </c>
      <c r="F19" s="21">
        <v>13.7</v>
      </c>
      <c r="G19" s="21">
        <v>193.6</v>
      </c>
      <c r="H19" s="21">
        <v>6.4000000000000001E-2</v>
      </c>
      <c r="I19" s="21">
        <v>0.45</v>
      </c>
      <c r="J19" s="21">
        <v>1.6E-2</v>
      </c>
      <c r="K19" s="21">
        <v>0</v>
      </c>
      <c r="L19" s="21">
        <v>32.799999999999997</v>
      </c>
      <c r="M19" s="21">
        <v>78.5</v>
      </c>
      <c r="N19" s="21">
        <v>17.100000000000001</v>
      </c>
      <c r="O19" s="21">
        <v>0.61</v>
      </c>
    </row>
    <row r="20" spans="1:15" ht="15.75" x14ac:dyDescent="0.25">
      <c r="A20" s="5">
        <v>511</v>
      </c>
      <c r="B20" s="19" t="s">
        <v>31</v>
      </c>
      <c r="C20" s="24">
        <v>207</v>
      </c>
      <c r="D20" s="27">
        <v>4.5999999999999996</v>
      </c>
      <c r="E20" s="27">
        <v>5.9</v>
      </c>
      <c r="F20" s="27">
        <v>42.7</v>
      </c>
      <c r="G20" s="27">
        <v>246</v>
      </c>
      <c r="H20" s="27">
        <v>0.06</v>
      </c>
      <c r="I20" s="27">
        <v>1.1299999999999999</v>
      </c>
      <c r="J20" s="27">
        <v>0.03</v>
      </c>
      <c r="K20" s="27">
        <v>0.92</v>
      </c>
      <c r="L20" s="27">
        <v>61.81</v>
      </c>
      <c r="M20" s="27">
        <v>134</v>
      </c>
      <c r="N20" s="27">
        <v>68.69</v>
      </c>
      <c r="O20" s="27">
        <v>1.36</v>
      </c>
    </row>
    <row r="21" spans="1:15" ht="15.75" thickBot="1" x14ac:dyDescent="0.3">
      <c r="A21" s="5"/>
      <c r="B21" s="48" t="s">
        <v>35</v>
      </c>
      <c r="C21" s="49">
        <v>200</v>
      </c>
      <c r="D21" s="18">
        <v>0.2</v>
      </c>
      <c r="E21" s="18">
        <v>0.2</v>
      </c>
      <c r="F21" s="18">
        <v>26.4</v>
      </c>
      <c r="G21" s="18">
        <v>108</v>
      </c>
      <c r="H21" s="18">
        <v>0</v>
      </c>
      <c r="I21" s="18">
        <v>2.6</v>
      </c>
      <c r="J21" s="18">
        <v>0</v>
      </c>
      <c r="K21" s="18">
        <v>0</v>
      </c>
      <c r="L21" s="18">
        <v>10</v>
      </c>
      <c r="M21" s="18">
        <v>2</v>
      </c>
      <c r="N21" s="18">
        <v>4</v>
      </c>
      <c r="O21" s="18">
        <v>0.6</v>
      </c>
    </row>
    <row r="22" spans="1:15" ht="16.5" thickBot="1" x14ac:dyDescent="0.3">
      <c r="A22" s="7"/>
      <c r="B22" s="4" t="s">
        <v>24</v>
      </c>
      <c r="C22" s="17">
        <v>30</v>
      </c>
      <c r="D22" s="28">
        <v>2.37</v>
      </c>
      <c r="E22" s="28">
        <v>0.3</v>
      </c>
      <c r="F22" s="28">
        <v>14.5</v>
      </c>
      <c r="G22" s="28">
        <v>70.5</v>
      </c>
      <c r="H22" s="28">
        <v>4.8000000000000001E-2</v>
      </c>
      <c r="I22" s="28">
        <v>0</v>
      </c>
      <c r="J22" s="28">
        <v>0</v>
      </c>
      <c r="K22" s="28">
        <v>0.39</v>
      </c>
      <c r="L22" s="28">
        <v>6.9</v>
      </c>
      <c r="M22" s="28">
        <v>26.1</v>
      </c>
      <c r="N22" s="28">
        <v>9.9</v>
      </c>
      <c r="O22" s="28">
        <v>0.6</v>
      </c>
    </row>
    <row r="23" spans="1:15" ht="16.5" thickBot="1" x14ac:dyDescent="0.3">
      <c r="A23" s="9"/>
      <c r="B23" s="11" t="s">
        <v>19</v>
      </c>
      <c r="C23" s="17">
        <v>30</v>
      </c>
      <c r="D23" s="12">
        <v>2.31</v>
      </c>
      <c r="E23" s="12">
        <v>0.42</v>
      </c>
      <c r="F23" s="12">
        <v>11.3</v>
      </c>
      <c r="G23" s="12">
        <v>60.3</v>
      </c>
      <c r="H23" s="12">
        <v>0.06</v>
      </c>
      <c r="I23" s="12">
        <v>0</v>
      </c>
      <c r="J23" s="12">
        <v>0</v>
      </c>
      <c r="K23" s="12">
        <v>0.69</v>
      </c>
      <c r="L23" s="12">
        <v>9.9</v>
      </c>
      <c r="M23" s="12">
        <v>58.2</v>
      </c>
      <c r="N23" s="12">
        <v>17.100000000000001</v>
      </c>
      <c r="O23" s="12">
        <v>1.35</v>
      </c>
    </row>
    <row r="24" spans="1:15" ht="15.75" x14ac:dyDescent="0.25">
      <c r="A24" s="8"/>
      <c r="B24" s="34" t="s">
        <v>26</v>
      </c>
      <c r="C24" s="29">
        <v>917</v>
      </c>
      <c r="D24" s="30">
        <f>SUM(D17+D18+D19+D20+D21+D22+D23)</f>
        <v>23.289999999999996</v>
      </c>
      <c r="E24" s="30">
        <f>SUM(E17+E18+E19+E20+E21+E22+E23)</f>
        <v>22.343000000000004</v>
      </c>
      <c r="F24" s="30">
        <f>SUM(F17+F18+F19+F20+F21+F22+F23)</f>
        <v>118.30999999999999</v>
      </c>
      <c r="G24" s="30">
        <f>SUM(G17+G18+G19+G20+G21+G22+G23)</f>
        <v>771.66</v>
      </c>
      <c r="H24" s="30">
        <f>SUM(H17+H18+H19+H20+H21+H22+H23)</f>
        <v>0.312</v>
      </c>
      <c r="I24" s="30">
        <f>SUM(I17+I18+I19+I20+I21+I22+I23)</f>
        <v>23.009999999999998</v>
      </c>
      <c r="J24" s="30">
        <f>SUM(J17+J18+J19+J20+J21+J22+J23)</f>
        <v>0.254</v>
      </c>
      <c r="K24" s="30">
        <f>SUM(K17+K18+K19+K20+K21+K22+K23)</f>
        <v>2.2429999999999999</v>
      </c>
      <c r="L24" s="30">
        <f>SUM(L17+L18+L19+L20+L21+L22+L23)</f>
        <v>167.5</v>
      </c>
      <c r="M24" s="30">
        <f>SUM(M17+M18+M19+M20+M21+M22+M23)</f>
        <v>360.6</v>
      </c>
      <c r="N24" s="30">
        <f>SUM(N17+N18+N19+N20+N21+N22+N23)</f>
        <v>142.87</v>
      </c>
      <c r="O24" s="30">
        <f>SUM(O17+O18+O19+O20+O21+O22+O23)</f>
        <v>5.4550000000000001</v>
      </c>
    </row>
    <row r="25" spans="1:15" x14ac:dyDescent="0.25">
      <c r="A25" s="4"/>
      <c r="B25" s="12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</row>
    <row r="26" spans="1:15" x14ac:dyDescent="0.25">
      <c r="A26" s="4"/>
      <c r="B26" s="12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</row>
    <row r="27" spans="1:15" x14ac:dyDescent="0.25">
      <c r="A27" s="4"/>
      <c r="B27" s="35" t="s">
        <v>33</v>
      </c>
      <c r="C27" s="6">
        <f t="shared" ref="C27:O27" si="1">SUM(C14+C24)</f>
        <v>1590</v>
      </c>
      <c r="D27" s="6">
        <f t="shared" si="1"/>
        <v>44.22999999999999</v>
      </c>
      <c r="E27" s="6">
        <f t="shared" si="1"/>
        <v>40.483000000000004</v>
      </c>
      <c r="F27" s="6">
        <f t="shared" si="1"/>
        <v>231.91</v>
      </c>
      <c r="G27" s="6">
        <f t="shared" si="1"/>
        <v>1474.29</v>
      </c>
      <c r="H27" s="6">
        <f t="shared" si="1"/>
        <v>0.65800000000000003</v>
      </c>
      <c r="I27" s="6">
        <f t="shared" si="1"/>
        <v>38.36</v>
      </c>
      <c r="J27" s="6">
        <f t="shared" si="1"/>
        <v>0.38100000000000001</v>
      </c>
      <c r="K27" s="6">
        <f t="shared" si="1"/>
        <v>3.383</v>
      </c>
      <c r="L27" s="6">
        <f t="shared" si="1"/>
        <v>600.62</v>
      </c>
      <c r="M27" s="6">
        <f t="shared" si="1"/>
        <v>812.84</v>
      </c>
      <c r="N27" s="6">
        <f t="shared" si="1"/>
        <v>298.8</v>
      </c>
      <c r="O27" s="6">
        <f t="shared" si="1"/>
        <v>9.0449999999999999</v>
      </c>
    </row>
    <row r="28" spans="1:15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</row>
    <row r="29" spans="1:15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</row>
    <row r="37" spans="15:15" x14ac:dyDescent="0.25">
      <c r="O37" s="36">
        <v>11</v>
      </c>
    </row>
  </sheetData>
  <mergeCells count="7">
    <mergeCell ref="L5:O5"/>
    <mergeCell ref="A4:D4"/>
    <mergeCell ref="B5:B6"/>
    <mergeCell ref="C5:C6"/>
    <mergeCell ref="D5:F5"/>
    <mergeCell ref="G5:G6"/>
    <mergeCell ref="H5:K5"/>
  </mergeCells>
  <pageMargins left="0.31496062992125984" right="0.31496062992125984" top="0.19685039370078741" bottom="0.19685039370078741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</dc:creator>
  <cp:lastModifiedBy>1558</cp:lastModifiedBy>
  <cp:lastPrinted>2025-04-17T02:43:42Z</cp:lastPrinted>
  <dcterms:created xsi:type="dcterms:W3CDTF">2022-08-05T02:54:01Z</dcterms:created>
  <dcterms:modified xsi:type="dcterms:W3CDTF">2025-04-17T02:43:44Z</dcterms:modified>
</cp:coreProperties>
</file>